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drawings/drawing7.xml" ContentType="application/vnd.openxmlformats-officedocument.drawing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omments6.xml" ContentType="application/vnd.openxmlformats-officedocument.spreadsheetml.comments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1340" windowHeight="8835"/>
  </bookViews>
  <sheets>
    <sheet name="CONTENTS" sheetId="15" r:id="rId1"/>
    <sheet name="Sheet1" sheetId="1" r:id="rId2"/>
    <sheet name="Sheet2" sheetId="3" r:id="rId3"/>
    <sheet name="Sheet3" sheetId="6" r:id="rId4"/>
    <sheet name="Sheet4" sheetId="8" r:id="rId5"/>
    <sheet name="Sheet5" sheetId="10" r:id="rId6"/>
    <sheet name="Sheet6" sheetId="12" r:id="rId7"/>
    <sheet name="Sheet7" sheetId="13" r:id="rId8"/>
    <sheet name="Sheet8" sheetId="16" r:id="rId9"/>
    <sheet name="Sheet9" sheetId="18" r:id="rId10"/>
    <sheet name="Chart1" sheetId="2" r:id="rId11"/>
    <sheet name="Chart2" sheetId="4" r:id="rId12"/>
    <sheet name="Chart3" sheetId="5" r:id="rId13"/>
    <sheet name="Chart4" sheetId="7" r:id="rId14"/>
    <sheet name="Chart5" sheetId="9" r:id="rId15"/>
    <sheet name="Chart6" sheetId="11" r:id="rId16"/>
    <sheet name="Chart7" sheetId="14" r:id="rId17"/>
    <sheet name="Regression1" sheetId="17" r:id="rId18"/>
    <sheet name="Regression2" sheetId="19" r:id="rId19"/>
  </sheets>
  <definedNames>
    <definedName name="RETURN_1">Sheet1!$K$24</definedName>
    <definedName name="RETURN_10">Sheet9!$E$15</definedName>
    <definedName name="RETURN_2">Sheet2!$N$18</definedName>
    <definedName name="RETURN_3">Sheet2!$K$24</definedName>
    <definedName name="RETURN_4">Sheet2!$K$35</definedName>
    <definedName name="RETURN_5">Sheet3!$J$13</definedName>
    <definedName name="RETURN_6">Sheet4!$J$12</definedName>
    <definedName name="RETURN_7">Sheet5!$J$12</definedName>
    <definedName name="RETURN_8">Sheet7!$K$13</definedName>
    <definedName name="RETURN_9">Sheet8!$G$17</definedName>
  </definedNames>
  <calcPr calcId="144525"/>
</workbook>
</file>

<file path=xl/calcChain.xml><?xml version="1.0" encoding="utf-8"?>
<calcChain xmlns="http://schemas.openxmlformats.org/spreadsheetml/2006/main">
  <c r="G16" i="12" l="1"/>
  <c r="G15" i="12"/>
  <c r="O28" i="18"/>
  <c r="A6" i="14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7" i="13"/>
  <c r="A8" i="13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G18" i="12"/>
  <c r="F30" i="10"/>
  <c r="G32" i="8"/>
</calcChain>
</file>

<file path=xl/comments1.xml><?xml version="1.0" encoding="utf-8"?>
<comments xmlns="http://schemas.openxmlformats.org/spreadsheetml/2006/main">
  <authors>
    <author>David Whigham</author>
  </authors>
  <commentList>
    <comment ref="F9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The chart wizard button on the toolbar is the one  with the bar chart icon.</t>
        </r>
      </text>
    </comment>
  </commentList>
</comments>
</file>

<file path=xl/comments2.xml><?xml version="1.0" encoding="utf-8"?>
<comments xmlns="http://schemas.openxmlformats.org/spreadsheetml/2006/main">
  <authors>
    <author>David Whigham</author>
  </authors>
  <commentList>
    <comment ref="D17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So, for every extra unit of fertilizer applied the yield will increase by 0.0234 units.</t>
        </r>
      </text>
    </comment>
    <comment ref="G32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Although this is the correct answer we should be very suspicious since yield is clearly DECLINING when more than 8 units are applied. Yet this estimate implies that the yield always INCREASES.</t>
        </r>
      </text>
    </comment>
  </commentList>
</comments>
</file>

<file path=xl/comments3.xml><?xml version="1.0" encoding="utf-8"?>
<comments xmlns="http://schemas.openxmlformats.org/spreadsheetml/2006/main">
  <authors>
    <author>David Whigham</author>
  </authors>
  <commentList>
    <comment ref="F30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We should be much happier with this estimate than the linear one. Yield is declining when more than 8 units are applied</t>
        </r>
      </text>
    </comment>
  </commentList>
</comments>
</file>

<file path=xl/comments4.xml><?xml version="1.0" encoding="utf-8"?>
<comments xmlns="http://schemas.openxmlformats.org/spreadsheetml/2006/main">
  <authors>
    <author>David Whigham</author>
  </authors>
  <commentList>
    <comment ref="E10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It is essential that the range of Y values is the first argument and the range of x values is the second argument in these functions</t>
        </r>
      </text>
    </comment>
  </commentList>
</comments>
</file>

<file path=xl/comments5.xml><?xml version="1.0" encoding="utf-8"?>
<comments xmlns="http://schemas.openxmlformats.org/spreadsheetml/2006/main">
  <authors>
    <author>David Whigham</author>
  </authors>
  <commentList>
    <comment ref="D15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R</t>
        </r>
        <r>
          <rPr>
            <vertAlign val="superscript"/>
            <sz val="10"/>
            <color indexed="81"/>
            <rFont val="Tahoma"/>
            <family val="2"/>
          </rPr>
          <t>2</t>
        </r>
        <r>
          <rPr>
            <sz val="8"/>
            <color indexed="81"/>
            <rFont val="Tahoma"/>
          </rPr>
          <t xml:space="preserve"> = 0.5983
intercept = 0.3143
slope = 0.0234</t>
        </r>
      </text>
    </comment>
  </commentList>
</comments>
</file>

<file path=xl/comments6.xml><?xml version="1.0" encoding="utf-8"?>
<comments xmlns="http://schemas.openxmlformats.org/spreadsheetml/2006/main">
  <authors>
    <author>David Whigham</author>
  </authors>
  <commentList>
    <comment ref="D10" authorId="0">
      <text>
        <r>
          <rPr>
            <b/>
            <sz val="8"/>
            <color indexed="81"/>
            <rFont val="Tahoma"/>
          </rPr>
          <t>David Whigham:</t>
        </r>
        <r>
          <rPr>
            <sz val="8"/>
            <color indexed="81"/>
            <rFont val="Tahoma"/>
          </rPr>
          <t xml:space="preserve">
A four period moving average takes the average of the first 4 observations then drops the first adds the fifth and takes the average of these. This continues until all the data are used up.</t>
        </r>
      </text>
    </comment>
  </commentList>
</comments>
</file>

<file path=xl/sharedStrings.xml><?xml version="1.0" encoding="utf-8"?>
<sst xmlns="http://schemas.openxmlformats.org/spreadsheetml/2006/main" count="382" uniqueCount="273">
  <si>
    <t>Clearly this routine has supplied much more information than the previous two procedures.</t>
  </si>
  <si>
    <t>Some of these will be explained in the Inference file, but for the moment it is enough to note</t>
  </si>
  <si>
    <t>that the R squared, intercept and slope values are the same as obtained earlier.</t>
  </si>
  <si>
    <t>The regression analysis to date has only considered situations in which the value of Y depended upon</t>
  </si>
  <si>
    <t xml:space="preserve">one independent X variable. However it is easy to envisage circumstances in which Y depends upon two </t>
  </si>
  <si>
    <t>or more independent x variables - call them X1 and X2. Under these circumstance we would want to</t>
  </si>
  <si>
    <r>
      <t xml:space="preserve">fit a regression equation of the form: </t>
    </r>
    <r>
      <rPr>
        <b/>
        <sz val="11"/>
        <color indexed="18"/>
        <rFont val="Arial"/>
        <family val="2"/>
      </rPr>
      <t>y = a + b*X1 + c*X2</t>
    </r>
    <r>
      <rPr>
        <sz val="10"/>
        <rFont val="Arial"/>
        <family val="2"/>
      </rPr>
      <t xml:space="preserve">. this is known as </t>
    </r>
    <r>
      <rPr>
        <sz val="10"/>
        <color indexed="10"/>
        <rFont val="Arial"/>
        <family val="2"/>
      </rPr>
      <t>Multiple Regression.</t>
    </r>
  </si>
  <si>
    <t>We expect sales to be the dependent (Y) variable and the independent (X) variables to be</t>
  </si>
  <si>
    <t>price and advex. Consequently, the intention will be to fit a linear equation of the form:</t>
  </si>
  <si>
    <t>To do this the procedure is almost the same as before only this time we use the</t>
  </si>
  <si>
    <t>The estimated equation is therefore:</t>
  </si>
  <si>
    <t>As we have done before we can use this equation to estimate sales for price</t>
  </si>
  <si>
    <r>
      <t>Sales = 19668.96 + 0.5333*advex - 6.40725*price</t>
    </r>
    <r>
      <rPr>
        <sz val="10"/>
        <rFont val="Arial"/>
        <family val="2"/>
      </rPr>
      <t xml:space="preserve"> and the R squared value is 0.9385.</t>
    </r>
  </si>
  <si>
    <t xml:space="preserve">and advex values that were not actually observed. Do this now in the blue and </t>
  </si>
  <si>
    <t>estimated regression coefficients from the regression output area. The values in the green</t>
  </si>
  <si>
    <t>link should be obtained.</t>
  </si>
  <si>
    <t>DAY</t>
  </si>
  <si>
    <t>Monday</t>
  </si>
  <si>
    <t>Tuesday</t>
  </si>
  <si>
    <t>Wednesday</t>
  </si>
  <si>
    <t>Thursday</t>
  </si>
  <si>
    <t>Friday</t>
  </si>
  <si>
    <t>Saturday</t>
  </si>
  <si>
    <t>Sunday</t>
  </si>
  <si>
    <t>AM</t>
  </si>
  <si>
    <t>PM</t>
  </si>
  <si>
    <t>PRICE</t>
  </si>
  <si>
    <t>DEMAND</t>
  </si>
  <si>
    <t>SUPPLY</t>
  </si>
  <si>
    <t>FERTILIZER</t>
  </si>
  <si>
    <t>FERTILIZER (X)</t>
  </si>
  <si>
    <t>YIELD (Y)</t>
  </si>
  <si>
    <t>INTERCEPT</t>
  </si>
  <si>
    <t>SLOPE</t>
  </si>
  <si>
    <t>ESTIMATED YIELD</t>
  </si>
  <si>
    <t>COEFFICIENT OF X</t>
  </si>
  <si>
    <r>
      <t>COEFFICIENT OF X</t>
    </r>
    <r>
      <rPr>
        <vertAlign val="superscript"/>
        <sz val="12"/>
        <rFont val="Arial"/>
        <family val="2"/>
      </rPr>
      <t>2</t>
    </r>
  </si>
  <si>
    <t xml:space="preserve"> =INTERCEPT(B6:B16,A6:A16)  AND =SLOPE(B6:B16,A6:A16)</t>
  </si>
  <si>
    <t>time (x quarters)</t>
  </si>
  <si>
    <t>y (£000s)</t>
  </si>
  <si>
    <t>Line Charts</t>
  </si>
  <si>
    <t>Column and Bar charts</t>
  </si>
  <si>
    <t>XY Scatter charts</t>
  </si>
  <si>
    <t>Formatting Charts</t>
  </si>
  <si>
    <t>Linear trends</t>
  </si>
  <si>
    <t>Quadratic trends</t>
  </si>
  <si>
    <t>Intercept and Slope</t>
  </si>
  <si>
    <t>function</t>
  </si>
  <si>
    <t>Moving Average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</si>
  <si>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</si>
  <si>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</si>
  <si>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</si>
  <si>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</si>
  <si>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</si>
  <si>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</si>
  <si>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</si>
  <si>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</si>
  <si>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</si>
  <si>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</si>
  <si>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Total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</si>
  <si>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</si>
  <si>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</si>
  <si>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</si>
  <si>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</si>
  <si>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</si>
  <si>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</si>
  <si>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</si>
  <si>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</si>
  <si>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</si>
  <si>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</si>
  <si>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</si>
  <si>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</si>
  <si>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</si>
  <si>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Data Analysis Routine</t>
  </si>
  <si>
    <t>SALES</t>
  </si>
  <si>
    <t>ADVEX</t>
  </si>
  <si>
    <t>Y = a + b*ADVEX + c*PRICE</t>
  </si>
  <si>
    <t>a</t>
  </si>
  <si>
    <t>b</t>
  </si>
  <si>
    <t>c</t>
  </si>
  <si>
    <t>ESTIMATED SALES</t>
  </si>
  <si>
    <t>Two or more independent</t>
  </si>
  <si>
    <t>variables</t>
  </si>
  <si>
    <t>TOPIC</t>
  </si>
  <si>
    <t>Sub topic</t>
  </si>
  <si>
    <t>Link</t>
  </si>
  <si>
    <r>
      <t>Y = -0.0066X</t>
    </r>
    <r>
      <rPr>
        <b/>
        <vertAlign val="superscript"/>
        <sz val="11"/>
        <color indexed="18"/>
        <rFont val="Arial"/>
        <family val="2"/>
      </rPr>
      <t xml:space="preserve">2 </t>
    </r>
    <r>
      <rPr>
        <b/>
        <sz val="11"/>
        <color indexed="18"/>
        <rFont val="Arial"/>
        <family val="2"/>
      </rPr>
      <t>+ 0.0897X + 0.2419</t>
    </r>
  </si>
  <si>
    <t>Moving a Chart</t>
  </si>
  <si>
    <t>Resizing a Chart</t>
  </si>
  <si>
    <t>Changing the Chart type</t>
  </si>
  <si>
    <t>Fitting a Trend Line to the Data</t>
  </si>
  <si>
    <t>Fitting a non-linear trend to the data</t>
  </si>
  <si>
    <t>Charts (1)</t>
  </si>
  <si>
    <t/>
  </si>
  <si>
    <t>Charts (2)</t>
  </si>
  <si>
    <t>Charts (3)</t>
  </si>
  <si>
    <t>Trend Lines (1)</t>
  </si>
  <si>
    <t>Trend Lines (2)</t>
  </si>
  <si>
    <t>Linear Regression (1)</t>
  </si>
  <si>
    <t>Time Series</t>
  </si>
  <si>
    <t>Linear Regression (2)</t>
  </si>
  <si>
    <t>Multiple Regression</t>
  </si>
  <si>
    <t>number of planes arriving at an airport in the morning (am) and the afternoon (pm)</t>
  </si>
  <si>
    <t>Excel can produce a wide variety of charts that can provide pictorial representation of data sets.</t>
  </si>
  <si>
    <t>However with such a wide variety of options available it is important that we consider which are the</t>
  </si>
  <si>
    <r>
      <t xml:space="preserve">most </t>
    </r>
    <r>
      <rPr>
        <sz val="10"/>
        <color indexed="10"/>
        <rFont val="Arial"/>
        <family val="2"/>
      </rPr>
      <t>appropriate</t>
    </r>
    <r>
      <rPr>
        <sz val="10"/>
        <rFont val="Arial"/>
        <family val="2"/>
      </rPr>
      <t xml:space="preserve"> for the data set that we want to display.</t>
    </r>
  </si>
  <si>
    <t>Look at the data set below which has been named as data1. It shows, for each day of the week, the</t>
  </si>
  <si>
    <t>chart that we want to create.</t>
  </si>
  <si>
    <t>axis.</t>
  </si>
  <si>
    <t>axis and since this is a categorical variable there will be certain graph types that</t>
  </si>
  <si>
    <t>From the menu that appears we are now required to select the type of</t>
  </si>
  <si>
    <r>
      <t xml:space="preserve">of data as the values for the </t>
    </r>
    <r>
      <rPr>
        <sz val="10"/>
        <color indexed="10"/>
        <rFont val="Arial"/>
        <family val="2"/>
      </rPr>
      <t>horizontal axis</t>
    </r>
    <r>
      <rPr>
        <sz val="10"/>
        <rFont val="Arial"/>
        <family val="2"/>
      </rPr>
      <t>. Only one data series will be used</t>
    </r>
  </si>
  <si>
    <t>on this axis. Thereafter, subsequent columns of data will be placed on the vertical</t>
  </si>
  <si>
    <r>
      <t xml:space="preserve">are most appropriate. So click on </t>
    </r>
    <r>
      <rPr>
        <sz val="10"/>
        <color indexed="10"/>
        <rFont val="Arial"/>
        <family val="2"/>
      </rPr>
      <t>Chart Wizard</t>
    </r>
    <r>
      <rPr>
        <sz val="10"/>
        <rFont val="Arial"/>
        <family val="2"/>
      </rPr>
      <t xml:space="preserve"> and then select Line and then </t>
    </r>
    <r>
      <rPr>
        <sz val="10"/>
        <color indexed="10"/>
        <rFont val="Arial"/>
        <family val="2"/>
      </rPr>
      <t>Option 1.</t>
    </r>
  </si>
  <si>
    <r>
      <t xml:space="preserve">Click </t>
    </r>
    <r>
      <rPr>
        <sz val="10"/>
        <color indexed="10"/>
        <rFont val="Arial"/>
        <family val="2"/>
      </rPr>
      <t>Finish</t>
    </r>
    <r>
      <rPr>
        <sz val="10"/>
        <rFont val="Arial"/>
        <family val="2"/>
      </rPr>
      <t xml:space="preserve"> and the result should resemble that shown in the following link.</t>
    </r>
  </si>
  <si>
    <t>It can now be resized, moved or changed to another</t>
  </si>
  <si>
    <t>time place the mouse pointer on one of the black handles</t>
  </si>
  <si>
    <t>To resize it, once again click on the chart area, but this</t>
  </si>
  <si>
    <r>
      <t xml:space="preserve">and then choose </t>
    </r>
    <r>
      <rPr>
        <sz val="10"/>
        <color indexed="10"/>
        <rFont val="Arial"/>
        <family val="2"/>
      </rPr>
      <t xml:space="preserve">Chart </t>
    </r>
    <r>
      <rPr>
        <sz val="10"/>
        <rFont val="Arial"/>
        <family val="2"/>
      </rPr>
      <t>from the menu bar.</t>
    </r>
  </si>
  <si>
    <r>
      <t xml:space="preserve">From the sub menu choose </t>
    </r>
    <r>
      <rPr>
        <sz val="10"/>
        <color indexed="10"/>
        <rFont val="Arial"/>
        <family val="2"/>
      </rPr>
      <t>Chart Type</t>
    </r>
    <r>
      <rPr>
        <sz val="10"/>
        <rFont val="Arial"/>
        <family val="2"/>
      </rPr>
      <t xml:space="preserve"> and then select</t>
    </r>
  </si>
  <si>
    <r>
      <t xml:space="preserve">Finally activate the chart again, choose </t>
    </r>
    <r>
      <rPr>
        <sz val="10"/>
        <color indexed="10"/>
        <rFont val="Arial"/>
        <family val="2"/>
      </rPr>
      <t>Chart</t>
    </r>
    <r>
      <rPr>
        <sz val="10"/>
        <rFont val="Arial"/>
        <family val="2"/>
      </rPr>
      <t xml:space="preserve"> from the</t>
    </r>
  </si>
  <si>
    <r>
      <t xml:space="preserve">menu and then </t>
    </r>
    <r>
      <rPr>
        <sz val="10"/>
        <color indexed="10"/>
        <rFont val="Arial"/>
        <family val="2"/>
      </rPr>
      <t>Chart Type</t>
    </r>
    <r>
      <rPr>
        <sz val="10"/>
        <rFont val="Arial"/>
        <family val="2"/>
      </rPr>
      <t xml:space="preserve"> again.</t>
    </r>
  </si>
  <si>
    <r>
      <t xml:space="preserve">This time however select </t>
    </r>
    <r>
      <rPr>
        <sz val="10"/>
        <color indexed="10"/>
        <rFont val="Arial"/>
        <family val="2"/>
      </rPr>
      <t>Bar</t>
    </r>
    <r>
      <rPr>
        <sz val="10"/>
        <rFont val="Arial"/>
        <family val="2"/>
      </rPr>
      <t xml:space="preserve"> and </t>
    </r>
    <r>
      <rPr>
        <sz val="10"/>
        <color indexed="10"/>
        <rFont val="Arial"/>
        <family val="2"/>
      </rPr>
      <t>Option 1</t>
    </r>
  </si>
  <si>
    <t>Line, Column and Bar charts are the preferred options</t>
  </si>
  <si>
    <t>when the horizontal axis data are categorical.</t>
  </si>
  <si>
    <r>
      <t xml:space="preserve">chart type to </t>
    </r>
    <r>
      <rPr>
        <sz val="10"/>
        <color indexed="10"/>
        <rFont val="Arial"/>
        <family val="2"/>
      </rPr>
      <t>Pie</t>
    </r>
    <r>
      <rPr>
        <sz val="10"/>
        <rFont val="Arial"/>
        <family val="2"/>
      </rPr>
      <t xml:space="preserve">  then select </t>
    </r>
    <r>
      <rPr>
        <sz val="10"/>
        <color indexed="10"/>
        <rFont val="Arial"/>
        <family val="2"/>
      </rPr>
      <t xml:space="preserve">Chart </t>
    </r>
    <r>
      <rPr>
        <sz val="10"/>
        <rFont val="Arial"/>
        <family val="2"/>
      </rPr>
      <t>from the menu</t>
    </r>
  </si>
  <si>
    <r>
      <t xml:space="preserve">From the list that appears select </t>
    </r>
    <r>
      <rPr>
        <sz val="10"/>
        <color indexed="10"/>
        <rFont val="Arial"/>
        <family val="2"/>
      </rPr>
      <t>Percentage</t>
    </r>
    <r>
      <rPr>
        <sz val="10"/>
        <rFont val="Arial"/>
        <family val="2"/>
      </rPr>
      <t xml:space="preserve"> and the</t>
    </r>
  </si>
  <si>
    <t xml:space="preserve">Selecting this option has shown the percentages </t>
  </si>
  <si>
    <t>are not so appropriate.</t>
  </si>
  <si>
    <t>When the data to be placed on the horizontal axis is numerical, then Line, Column and Bar charts</t>
  </si>
  <si>
    <t>For example, the data below are the quantities of oil demanded and supplied at various different prices.</t>
  </si>
  <si>
    <t>variable will be price and this in numerical.</t>
  </si>
  <si>
    <t>on the right of the middle row.</t>
  </si>
  <si>
    <r>
      <t>This time it will be best to use an</t>
    </r>
    <r>
      <rPr>
        <sz val="10"/>
        <color indexed="10"/>
        <rFont val="Arial"/>
        <family val="2"/>
      </rPr>
      <t xml:space="preserve"> XY Scatter </t>
    </r>
    <r>
      <rPr>
        <sz val="10"/>
        <rFont val="Arial"/>
        <family val="2"/>
      </rPr>
      <t>graph since the horizontal axis</t>
    </r>
  </si>
  <si>
    <r>
      <t xml:space="preserve">So select </t>
    </r>
    <r>
      <rPr>
        <sz val="10"/>
        <color indexed="10"/>
        <rFont val="Arial"/>
        <family val="2"/>
      </rPr>
      <t>Chart Wizard</t>
    </r>
    <r>
      <rPr>
        <sz val="10"/>
        <rFont val="Arial"/>
        <family val="2"/>
      </rPr>
      <t xml:space="preserve"> and then</t>
    </r>
    <r>
      <rPr>
        <sz val="10"/>
        <color indexed="10"/>
        <rFont val="Arial"/>
        <family val="2"/>
      </rPr>
      <t xml:space="preserve"> XY Scatter</t>
    </r>
    <r>
      <rPr>
        <sz val="10"/>
        <rFont val="Arial"/>
        <family val="2"/>
      </rPr>
      <t>. The sub type should be the one</t>
    </r>
  </si>
  <si>
    <t>Next define the data range as A6:C14 and supply appropriate titles.</t>
  </si>
  <si>
    <t>The results should resemble the next link.</t>
  </si>
  <si>
    <t>Look at the data in the yellow area below. Here we have the relationship between the amount of fertilizer applied and the</t>
  </si>
  <si>
    <t>The first thing to do is chart the data as an XY (Scatter) graph using the first sub type.</t>
  </si>
  <si>
    <t>This plots each of the pairs of observations as a point and is known as a Scattergram.</t>
  </si>
  <si>
    <t>From the screen that appears choose the first option (linear) and then click the options</t>
  </si>
  <si>
    <t>The results should resemble those in the following link.</t>
  </si>
  <si>
    <r>
      <t xml:space="preserve">The value of 0.0234 is known as the </t>
    </r>
    <r>
      <rPr>
        <sz val="10"/>
        <color indexed="10"/>
        <rFont val="Arial"/>
        <family val="2"/>
      </rPr>
      <t xml:space="preserve">Slope </t>
    </r>
    <r>
      <rPr>
        <sz val="10"/>
        <rFont val="Arial"/>
        <family val="2"/>
      </rPr>
      <t xml:space="preserve">or the </t>
    </r>
    <r>
      <rPr>
        <sz val="10"/>
        <color indexed="10"/>
        <rFont val="Arial"/>
        <family val="2"/>
      </rPr>
      <t xml:space="preserve">Gradient </t>
    </r>
    <r>
      <rPr>
        <sz val="10"/>
        <rFont val="Arial"/>
        <family val="2"/>
      </rPr>
      <t>and measures the increase in</t>
    </r>
  </si>
  <si>
    <t>the value of Y that results from a one unit increase in the value of X.</t>
  </si>
  <si>
    <t>The R squared value of 0.5983 gives the proportion of the variation in the value of Y</t>
  </si>
  <si>
    <r>
      <t xml:space="preserve">we would call this a </t>
    </r>
    <r>
      <rPr>
        <sz val="10"/>
        <color indexed="10"/>
        <rFont val="Arial"/>
        <family val="2"/>
      </rPr>
      <t>perfect fit</t>
    </r>
    <r>
      <rPr>
        <sz val="10"/>
        <rFont val="Arial"/>
        <family val="2"/>
      </rPr>
      <t>.</t>
    </r>
  </si>
  <si>
    <t>11 units of fertilizer (an amount that was not actually applied).</t>
  </si>
  <si>
    <r>
      <t xml:space="preserve">Now suppose that we wanted to </t>
    </r>
    <r>
      <rPr>
        <sz val="10"/>
        <color indexed="10"/>
        <rFont val="Arial"/>
        <family val="2"/>
      </rPr>
      <t>predict</t>
    </r>
    <r>
      <rPr>
        <sz val="10"/>
        <rFont val="Arial"/>
        <family val="2"/>
      </rPr>
      <t xml:space="preserve"> the yield that would result from applying</t>
    </r>
  </si>
  <si>
    <t>First enter the calculated values for the intercept and the slope to the two yellow</t>
  </si>
  <si>
    <r>
      <t xml:space="preserve">scatter gram clearly shows that the data look </t>
    </r>
    <r>
      <rPr>
        <sz val="10"/>
        <color indexed="10"/>
        <rFont val="Arial"/>
        <family val="2"/>
      </rPr>
      <t xml:space="preserve">curved </t>
    </r>
    <r>
      <rPr>
        <sz val="10"/>
        <rFont val="Arial"/>
        <family val="2"/>
      </rPr>
      <t>rather than linear.</t>
    </r>
  </si>
  <si>
    <t>Now insert a trendline as before but this time instead of choosing the linear</t>
  </si>
  <si>
    <r>
      <t xml:space="preserve">option choose </t>
    </r>
    <r>
      <rPr>
        <sz val="10"/>
        <color indexed="10"/>
        <rFont val="Arial"/>
        <family val="2"/>
      </rPr>
      <t>Polynomial</t>
    </r>
    <r>
      <rPr>
        <sz val="10"/>
        <rFont val="Arial"/>
        <family val="2"/>
      </rPr>
      <t xml:space="preserve"> and click the order tab until it shows 2.</t>
    </r>
  </si>
  <si>
    <t>the R squared value on the chart.</t>
  </si>
  <si>
    <t>Click OK and the results should look like the ones in the following link.</t>
  </si>
  <si>
    <r>
      <t xml:space="preserve">Excel has fitted a polynomial equation of order 2 to the data. This is known as a </t>
    </r>
    <r>
      <rPr>
        <sz val="10"/>
        <color indexed="10"/>
        <rFont val="Arial"/>
        <family val="2"/>
      </rPr>
      <t>Quadratic</t>
    </r>
  </si>
  <si>
    <r>
      <t xml:space="preserve">Equation </t>
    </r>
    <r>
      <rPr>
        <sz val="10"/>
        <color indexed="8"/>
        <rFont val="Arial"/>
        <family val="2"/>
      </rPr>
      <t>and for these data produces:</t>
    </r>
  </si>
  <si>
    <t>by the fitted quadratic curve.</t>
  </si>
  <si>
    <t>application that was not actually applied.</t>
  </si>
  <si>
    <t>It is also visually clear that the fitted curve tracks the scatter data much more</t>
  </si>
  <si>
    <t>closely than the linear trend did, and this is confirmed by the increase in the R squared</t>
  </si>
  <si>
    <t>value from 0.5983 to 0.9742.  We are now explaining 97.42% of the total variation in yield</t>
  </si>
  <si>
    <t>Once again we can use this equation to estimate the yield from a level of fertilizer</t>
  </si>
  <si>
    <t>Simply enter the calculated coefficients to the yellow cells below and then enter</t>
  </si>
  <si>
    <t>a value of 11 for the amount of fertilizer applied to the green cell.</t>
  </si>
  <si>
    <t>had to be transferred manually to their own cells before we could use them for estimating</t>
  </si>
  <si>
    <t>purposes.</t>
  </si>
  <si>
    <t>that will calculate the coefficients of the linear equation in any two chosen cells</t>
  </si>
  <si>
    <t>Both of these functions take two arguments:</t>
  </si>
  <si>
    <t>The range of y values,the range of x values</t>
  </si>
  <si>
    <t>Consequently use the first two blue cells below to contain:</t>
  </si>
  <si>
    <t>The results obtained in Sheet4 will be reproduced exactly.</t>
  </si>
  <si>
    <r>
      <t xml:space="preserve">The linear trend that we fitted in Sheet4    Y = 0.0234X + 0.3414 came from the </t>
    </r>
    <r>
      <rPr>
        <sz val="10"/>
        <color indexed="10"/>
        <rFont val="Arial"/>
        <family val="2"/>
      </rPr>
      <t>Add Trend Line</t>
    </r>
  </si>
  <si>
    <r>
      <t>routine from the</t>
    </r>
    <r>
      <rPr>
        <sz val="10"/>
        <color indexed="10"/>
        <rFont val="Arial"/>
        <family val="2"/>
      </rPr>
      <t xml:space="preserve"> Chart</t>
    </r>
    <r>
      <rPr>
        <sz val="10"/>
        <rFont val="Arial"/>
        <family val="2"/>
      </rPr>
      <t xml:space="preserve"> menu. It inserted the equation on the chart but the coefficients</t>
    </r>
  </si>
  <si>
    <t>Look at the data in the yellow area below. Here we have quarterly sales data over a period of five years.</t>
  </si>
  <si>
    <r>
      <t xml:space="preserve">This is known as a </t>
    </r>
    <r>
      <rPr>
        <sz val="10"/>
        <color indexed="10"/>
        <rFont val="Arial"/>
        <family val="2"/>
      </rPr>
      <t>Time Series</t>
    </r>
    <r>
      <rPr>
        <sz val="10"/>
        <rFont val="Arial"/>
        <family val="2"/>
      </rPr>
      <t xml:space="preserve"> and it will often be useful if we can get Excel to fit a trend to these data.</t>
    </r>
  </si>
  <si>
    <t>and since we know the data are in quarters click the adjacent tab until it shows 4.</t>
  </si>
  <si>
    <t>finish.</t>
  </si>
  <si>
    <t>the results should resemble those shown in the following link</t>
  </si>
  <si>
    <t>The first thing to do is chart the data as an XY scatter with the first sub type.</t>
  </si>
  <si>
    <t>This give the scattergram. Now activate the resulting chart and from the chart</t>
  </si>
  <si>
    <r>
      <t xml:space="preserve">menu select </t>
    </r>
    <r>
      <rPr>
        <sz val="10"/>
        <color indexed="10"/>
        <rFont val="Arial"/>
        <family val="2"/>
      </rPr>
      <t>Add Trendline</t>
    </r>
    <r>
      <rPr>
        <sz val="10"/>
        <rFont val="Arial"/>
        <family val="2"/>
      </rPr>
      <t xml:space="preserve">. This time however select the last option - </t>
    </r>
    <r>
      <rPr>
        <sz val="10"/>
        <color indexed="10"/>
        <rFont val="Arial"/>
        <family val="2"/>
      </rPr>
      <t>Moving Average</t>
    </r>
  </si>
  <si>
    <t>There are no options available under the moving average selection so click ok to</t>
  </si>
  <si>
    <r>
      <t xml:space="preserve">Excel has fitted what is known as a </t>
    </r>
    <r>
      <rPr>
        <sz val="10"/>
        <color indexed="10"/>
        <rFont val="Arial"/>
        <family val="2"/>
      </rPr>
      <t>Four Period Moving Average</t>
    </r>
    <r>
      <rPr>
        <sz val="10"/>
        <rFont val="Arial"/>
        <family val="2"/>
      </rPr>
      <t xml:space="preserve"> to the data and</t>
    </r>
  </si>
  <si>
    <t>in the following link.</t>
  </si>
  <si>
    <t>The trend line routine and the =intercept and =slope functions compute the coefficients</t>
  </si>
  <si>
    <t>of the regression equation satisfactorily. However when supplementary statistics for further</t>
  </si>
  <si>
    <r>
      <t xml:space="preserve">analysis are required we should use the </t>
    </r>
    <r>
      <rPr>
        <sz val="10"/>
        <color indexed="10"/>
        <rFont val="Arial"/>
        <family val="2"/>
      </rPr>
      <t>Regression</t>
    </r>
    <r>
      <rPr>
        <sz val="10"/>
        <rFont val="Arial"/>
        <family val="2"/>
      </rPr>
      <t xml:space="preserve"> option from the Data Analysis routine.</t>
    </r>
  </si>
  <si>
    <r>
      <t xml:space="preserve">The fertilizer/yield data are reproduced below so now install (if necessary) </t>
    </r>
    <r>
      <rPr>
        <sz val="10"/>
        <color indexed="10"/>
        <rFont val="Arial"/>
        <family val="2"/>
      </rPr>
      <t>Data Analysis</t>
    </r>
    <r>
      <rPr>
        <sz val="10"/>
        <rFont val="Arial"/>
        <family val="2"/>
      </rPr>
      <t xml:space="preserve"> and select</t>
    </r>
  </si>
  <si>
    <r>
      <t xml:space="preserve">Regression </t>
    </r>
    <r>
      <rPr>
        <sz val="10"/>
        <rFont val="Arial"/>
        <family val="2"/>
      </rPr>
      <t>from the list.</t>
    </r>
  </si>
  <si>
    <t>As with the regression functions it is crucial that the X and Y data are specified correctly.</t>
  </si>
  <si>
    <t>Consequently in the first box for the Y range enter B6:B17 and in the second box for the X range</t>
  </si>
  <si>
    <t>enter A6:A17. Then check the labels box.</t>
  </si>
  <si>
    <t>The chart produced in Sheet1 has been reproduced below.</t>
  </si>
  <si>
    <r>
      <t xml:space="preserve">To initiate the charting process select </t>
    </r>
    <r>
      <rPr>
        <sz val="10"/>
        <color indexed="10"/>
        <rFont val="Arial"/>
        <family val="2"/>
      </rPr>
      <t>Chart Wizard</t>
    </r>
    <r>
      <rPr>
        <sz val="10"/>
        <rFont val="Arial"/>
        <family val="2"/>
      </rPr>
      <t xml:space="preserve"> from the toolbar menu.</t>
    </r>
  </si>
  <si>
    <r>
      <t xml:space="preserve">Before we do this it must be realized that Excel always uses the </t>
    </r>
    <r>
      <rPr>
        <sz val="10"/>
        <color indexed="10"/>
        <rFont val="Arial"/>
        <family val="2"/>
      </rPr>
      <t>first column</t>
    </r>
  </si>
  <si>
    <t xml:space="preserve">Consequently, Excel will use the days of the week as the variable on the horizontal </t>
  </si>
  <si>
    <r>
      <t xml:space="preserve">Click </t>
    </r>
    <r>
      <rPr>
        <sz val="10"/>
        <color indexed="10"/>
        <rFont val="Arial"/>
        <family val="2"/>
      </rPr>
      <t>next</t>
    </r>
    <r>
      <rPr>
        <sz val="10"/>
        <rFont val="Arial"/>
        <family val="2"/>
      </rPr>
      <t xml:space="preserve"> again and supply a graph title such daily am and pm arrivals, and then</t>
    </r>
  </si>
  <si>
    <t>label the horizontal (x) axis as "day" and the vertical (y) axis as "arrivals".</t>
  </si>
  <si>
    <r>
      <t xml:space="preserve">Finally click </t>
    </r>
    <r>
      <rPr>
        <sz val="10"/>
        <color indexed="10"/>
        <rFont val="Arial"/>
        <family val="2"/>
      </rPr>
      <t>next</t>
    </r>
    <r>
      <rPr>
        <sz val="10"/>
        <rFont val="Arial"/>
        <family val="2"/>
      </rPr>
      <t xml:space="preserve"> again and choose to place the chart in the current sheet.</t>
    </r>
  </si>
  <si>
    <t>chart type with ease.</t>
  </si>
  <si>
    <t xml:space="preserve">To move it, simply click on the chart area and depress the </t>
  </si>
  <si>
    <t>left hand mouse button. Then drag to the new location.</t>
  </si>
  <si>
    <t>Finally, to change the chart type, click on the chart area</t>
  </si>
  <si>
    <t>that have appeared. Then drag left, right, up, or down.</t>
  </si>
  <si>
    <r>
      <t xml:space="preserve">column </t>
    </r>
    <r>
      <rPr>
        <sz val="10"/>
        <color indexed="8"/>
        <rFont val="Arial"/>
        <family val="2"/>
      </rPr>
      <t xml:space="preserve">followed by </t>
    </r>
    <r>
      <rPr>
        <sz val="10"/>
        <color indexed="10"/>
        <rFont val="Arial"/>
        <family val="2"/>
      </rPr>
      <t xml:space="preserve">option 1. </t>
    </r>
    <r>
      <rPr>
        <sz val="10"/>
        <color indexed="8"/>
        <rFont val="Arial"/>
        <family val="2"/>
      </rPr>
      <t>The result should look like</t>
    </r>
  </si>
  <si>
    <t>the one in the following link:</t>
  </si>
  <si>
    <t>The results are shown in the next link:</t>
  </si>
  <si>
    <t>However, they show the data in terms of absolute</t>
  </si>
  <si>
    <t>values. If a relative display is required, change the</t>
  </si>
  <si>
    <r>
      <t xml:space="preserve">and then </t>
    </r>
    <r>
      <rPr>
        <sz val="10"/>
        <color indexed="10"/>
        <rFont val="Arial"/>
        <family val="2"/>
      </rPr>
      <t>Chart Options</t>
    </r>
    <r>
      <rPr>
        <sz val="10"/>
        <rFont val="Arial"/>
        <family val="2"/>
      </rPr>
      <t xml:space="preserve"> followed by </t>
    </r>
    <r>
      <rPr>
        <sz val="10"/>
        <color indexed="10"/>
        <rFont val="Arial"/>
        <family val="2"/>
      </rPr>
      <t>Data Labels.</t>
    </r>
  </si>
  <si>
    <t>results will be as shown in the next link:</t>
  </si>
  <si>
    <t>of each slice of the pie.</t>
  </si>
  <si>
    <t>amount of crop yield received.</t>
  </si>
  <si>
    <r>
      <t xml:space="preserve">Add appropriate titles and then </t>
    </r>
    <r>
      <rPr>
        <sz val="10"/>
        <color indexed="10"/>
        <rFont val="Arial"/>
        <family val="2"/>
      </rPr>
      <t>Finish</t>
    </r>
    <r>
      <rPr>
        <sz val="10"/>
        <rFont val="Arial"/>
        <family val="2"/>
      </rPr>
      <t>.</t>
    </r>
  </si>
  <si>
    <r>
      <t xml:space="preserve">Now, with the chart active from the </t>
    </r>
    <r>
      <rPr>
        <sz val="10"/>
        <color indexed="10"/>
        <rFont val="Arial"/>
        <family val="2"/>
      </rPr>
      <t>Chart Menu,</t>
    </r>
    <r>
      <rPr>
        <sz val="10"/>
        <rFont val="Arial"/>
        <family val="2"/>
      </rPr>
      <t xml:space="preserve"> select </t>
    </r>
    <r>
      <rPr>
        <sz val="10"/>
        <color indexed="10"/>
        <rFont val="Arial"/>
        <family val="2"/>
      </rPr>
      <t>Add Trendline</t>
    </r>
    <r>
      <rPr>
        <sz val="10"/>
        <rFont val="Arial"/>
        <family val="2"/>
      </rPr>
      <t>.</t>
    </r>
  </si>
  <si>
    <t>tab. Here, check the two boxes indicating:</t>
  </si>
  <si>
    <r>
      <t xml:space="preserve">display equation on chart </t>
    </r>
    <r>
      <rPr>
        <sz val="10"/>
        <color indexed="8"/>
        <rFont val="Arial"/>
        <family val="2"/>
      </rPr>
      <t>and</t>
    </r>
    <r>
      <rPr>
        <sz val="10"/>
        <color indexed="10"/>
        <rFont val="Arial"/>
        <family val="2"/>
      </rPr>
      <t xml:space="preserve"> display r squared value on chart.</t>
    </r>
  </si>
  <si>
    <t>As you can see, Excel has inserted a linear trend on top of the scatter points.</t>
  </si>
  <si>
    <t>This has the general form: Y = m*x  + c which for these data becomes y = 0.3414 + 0.0234*X.</t>
  </si>
  <si>
    <r>
      <t xml:space="preserve">The value of 0.3414 is known as the </t>
    </r>
    <r>
      <rPr>
        <sz val="10"/>
        <color indexed="10"/>
        <rFont val="Arial"/>
        <family val="2"/>
      </rPr>
      <t>Intercept</t>
    </r>
    <r>
      <rPr>
        <sz val="10"/>
        <rFont val="Arial"/>
        <family val="2"/>
      </rPr>
      <t xml:space="preserve"> as it gives the value of y when x = 0.</t>
    </r>
  </si>
  <si>
    <t>that is explained by the fitted trend line. If, for example, every scatter point lay</t>
  </si>
  <si>
    <t xml:space="preserve">exactly on the fitted trend line, then the value of R squared would be 1 (100%) and </t>
  </si>
  <si>
    <t>We proceed as follows:</t>
  </si>
  <si>
    <t>cells below. Then enter a value of 11 to the green cell.</t>
  </si>
  <si>
    <r>
      <t>In the previous sheet we fitted a</t>
    </r>
    <r>
      <rPr>
        <sz val="10"/>
        <color indexed="10"/>
        <rFont val="Arial"/>
        <family val="2"/>
      </rPr>
      <t xml:space="preserve"> linear</t>
    </r>
    <r>
      <rPr>
        <sz val="10"/>
        <rFont val="Arial"/>
        <family val="2"/>
      </rPr>
      <t xml:space="preserve"> trend to the given data. However inspection of the</t>
    </r>
  </si>
  <si>
    <t>To see if we can fit a more curved trend to the data, draw another scatter gram for the data.</t>
  </si>
  <si>
    <r>
      <t xml:space="preserve">Once again choose </t>
    </r>
    <r>
      <rPr>
        <sz val="10"/>
        <color indexed="10"/>
        <rFont val="Arial"/>
        <family val="2"/>
      </rPr>
      <t>options</t>
    </r>
    <r>
      <rPr>
        <sz val="10"/>
        <rFont val="Arial"/>
        <family val="2"/>
      </rPr>
      <t xml:space="preserve"> and check the boxes to show both the equation and</t>
    </r>
  </si>
  <si>
    <r>
      <t xml:space="preserve">We should now note that Excel has two dedicated functions called </t>
    </r>
    <r>
      <rPr>
        <sz val="10"/>
        <color indexed="10"/>
        <rFont val="Arial"/>
        <family val="2"/>
      </rPr>
      <t>=INTERCEPT</t>
    </r>
    <r>
      <rPr>
        <sz val="10"/>
        <rFont val="Arial"/>
        <family val="2"/>
      </rPr>
      <t xml:space="preserve"> and </t>
    </r>
    <r>
      <rPr>
        <sz val="10"/>
        <color indexed="10"/>
        <rFont val="Arial"/>
        <family val="2"/>
      </rPr>
      <t>=SLOPE</t>
    </r>
  </si>
  <si>
    <t>Now look at the data in the yellow range. Here we have data on sales, price, and advertising expenditure (advex).</t>
  </si>
  <si>
    <t>CONTENTS</t>
  </si>
  <si>
    <t>Creating a chart</t>
  </si>
  <si>
    <t>Moving, resizing, and changing the chart type</t>
  </si>
  <si>
    <t>XY scatter charts</t>
  </si>
  <si>
    <t>Quadratic (polynomial) trends</t>
  </si>
  <si>
    <t>Intercept and slope functions</t>
  </si>
  <si>
    <t>Moving average trends</t>
  </si>
  <si>
    <t>Data analysis routine</t>
  </si>
  <si>
    <t>Multiple regression</t>
  </si>
  <si>
    <t>Chart 1</t>
  </si>
  <si>
    <t>Chart 2</t>
  </si>
  <si>
    <t>Chart 3</t>
  </si>
  <si>
    <t>Chart 4</t>
  </si>
  <si>
    <t>Chart 5</t>
  </si>
  <si>
    <t>Chart 6</t>
  </si>
  <si>
    <t>Chart 7</t>
  </si>
  <si>
    <t>Regression 1</t>
  </si>
  <si>
    <t>Regression 2</t>
  </si>
  <si>
    <t>Return to Creating a chart</t>
  </si>
  <si>
    <t>Return to Moving, resizing, and changing the chart type</t>
  </si>
  <si>
    <t>Return to XY scatter charts</t>
  </si>
  <si>
    <t>Return to Linear trends</t>
  </si>
  <si>
    <t>Return to Quadratic (polynomial) trends</t>
  </si>
  <si>
    <t>Return to Moving average trends</t>
  </si>
  <si>
    <t>Return to Data analysis routine</t>
  </si>
  <si>
    <t>Return to Multiple regression</t>
  </si>
  <si>
    <t>PROCEED TO SHEET 2 (Moving, resizing, and changing the chart type)</t>
  </si>
  <si>
    <t>PROCEED TO SHEET 3 (XY scatter charts)</t>
  </si>
  <si>
    <t>PROCEED TO SHEET 4 (Linear trends)</t>
  </si>
  <si>
    <t>PROCEED TO SHEET 5 (Quadratic (polynomial) trends)</t>
  </si>
  <si>
    <t>PROCEED TO SHEET 6 (Intercept and slope functions)</t>
  </si>
  <si>
    <t>PROCEED TO SHEET 7 (Moving average trends)</t>
  </si>
  <si>
    <t>PROCEED TO SHEET 8 (Data analysis routine)</t>
  </si>
  <si>
    <t>PROCEED TO SHEET 9 (Multiple regression)</t>
  </si>
  <si>
    <r>
      <t xml:space="preserve">Finally enter the formula </t>
    </r>
    <r>
      <rPr>
        <b/>
        <sz val="11"/>
        <color indexed="18"/>
        <rFont val="Arial"/>
        <family val="2"/>
      </rPr>
      <t>=E29+E30*E31</t>
    </r>
    <r>
      <rPr>
        <sz val="10"/>
        <rFont val="Arial"/>
        <family val="2"/>
      </rPr>
      <t xml:space="preserve"> to the blue cell. The estimated yield will be 0.5988.</t>
    </r>
  </si>
  <si>
    <r>
      <t xml:space="preserve">Finally use the blue cell to house:    </t>
    </r>
    <r>
      <rPr>
        <b/>
        <sz val="11"/>
        <color indexed="18"/>
        <rFont val="Arial"/>
        <family val="2"/>
      </rPr>
      <t>=D26*D29^2+D27*D29+D28</t>
    </r>
    <r>
      <rPr>
        <sz val="10"/>
        <rFont val="Arial"/>
        <family val="2"/>
      </rPr>
      <t>. The estimated yield will be 0.43.</t>
    </r>
  </si>
  <si>
    <r>
      <t xml:space="preserve">Then enter a value of 11 to the green cell and in the blue cell write </t>
    </r>
    <r>
      <rPr>
        <b/>
        <sz val="11"/>
        <color indexed="18"/>
        <rFont val="Arial"/>
        <family val="2"/>
      </rPr>
      <t>=E15+E16*E17</t>
    </r>
  </si>
  <si>
    <r>
      <t xml:space="preserve">C8:D20 range for the X range. Consequently select </t>
    </r>
    <r>
      <rPr>
        <sz val="10"/>
        <color indexed="10"/>
        <rFont val="Arial"/>
        <family val="2"/>
      </rPr>
      <t xml:space="preserve">Data Analysis </t>
    </r>
    <r>
      <rPr>
        <sz val="10"/>
        <rFont val="Arial"/>
        <family val="2"/>
      </rPr>
      <t xml:space="preserve">and </t>
    </r>
    <r>
      <rPr>
        <sz val="10"/>
        <color indexed="10"/>
        <rFont val="Arial"/>
        <family val="2"/>
      </rPr>
      <t>Regression</t>
    </r>
  </si>
  <si>
    <t xml:space="preserve">The Y range is A8:A20, the X range is C8:C20 and labels must be checked. Now output </t>
  </si>
  <si>
    <t>the results to the range commencing in A23. The results shown in the following</t>
  </si>
  <si>
    <r>
      <t xml:space="preserve">Click </t>
    </r>
    <r>
      <rPr>
        <sz val="10"/>
        <color indexed="10"/>
        <rFont val="Arial"/>
        <family val="2"/>
      </rPr>
      <t>next</t>
    </r>
    <r>
      <rPr>
        <sz val="10"/>
        <rFont val="Arial"/>
        <family val="2"/>
      </rPr>
      <t xml:space="preserve"> and then supply the data range to be graphed as A8:D15.</t>
    </r>
  </si>
  <si>
    <t xml:space="preserve">Finally click on the output range box and specify this as to commence in D22. The results are shown </t>
  </si>
  <si>
    <r>
      <t xml:space="preserve">green cells below. The entries in M23:M25 are </t>
    </r>
    <r>
      <rPr>
        <b/>
        <sz val="11"/>
        <color indexed="18"/>
        <rFont val="Arial"/>
        <family val="2"/>
      </rPr>
      <t>=B39</t>
    </r>
    <r>
      <rPr>
        <sz val="10"/>
        <rFont val="Arial"/>
        <family val="2"/>
      </rPr>
      <t xml:space="preserve">, </t>
    </r>
    <r>
      <rPr>
        <b/>
        <sz val="11"/>
        <color indexed="18"/>
        <rFont val="Arial"/>
        <family val="2"/>
      </rPr>
      <t xml:space="preserve">=B40 </t>
    </r>
    <r>
      <rPr>
        <sz val="10"/>
        <rFont val="Arial"/>
        <family val="2"/>
      </rPr>
      <t xml:space="preserve">and </t>
    </r>
    <r>
      <rPr>
        <b/>
        <sz val="11"/>
        <color indexed="18"/>
        <rFont val="Arial"/>
        <family val="2"/>
      </rPr>
      <t>=B41</t>
    </r>
    <r>
      <rPr>
        <sz val="10"/>
        <rFont val="Arial"/>
        <family val="2"/>
      </rPr>
      <t>. These "pass" the</t>
    </r>
  </si>
  <si>
    <r>
      <t xml:space="preserve">cells are the chosen values for advex and price. The formula in M28 is </t>
    </r>
    <r>
      <rPr>
        <b/>
        <sz val="11"/>
        <color indexed="18"/>
        <rFont val="Arial"/>
        <family val="2"/>
      </rPr>
      <t>=M23+M24*M26+M25*M27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</si>
</sst>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_)"/>
  </numFmts>
  <fonts count="21">
    <font>
      <sz val="10"/>
      <name val="Arial"/>
    </font>
    <font>
      <sz val="8"/>
      <name val="Arial"/>
    </font>
    <font>
      <sz val="8"/>
      <color indexed="81"/>
      <name val="Tahoma"/>
    </font>
    <font>
      <b/>
      <sz val="8"/>
      <color indexed="81"/>
      <name val="Tahoma"/>
    </font>
    <font>
      <u/>
      <sz val="10"/>
      <color indexed="12"/>
      <name val="Arial"/>
    </font>
    <font>
      <sz val="11"/>
      <name val="Arial"/>
      <family val="2"/>
    </font>
    <font>
      <vertAlign val="superscript"/>
      <sz val="12"/>
      <name val="Arial"/>
      <family val="2"/>
    </font>
    <font>
      <b/>
      <sz val="10"/>
      <color indexed="10"/>
      <name val="Arial"/>
      <family val="2"/>
    </font>
    <font>
      <b/>
      <sz val="12"/>
      <name val="Courier (W1)"/>
    </font>
    <font>
      <i/>
      <sz val="10"/>
      <name val="Arial"/>
    </font>
    <font>
      <vertAlign val="superscript"/>
      <sz val="10"/>
      <color indexed="81"/>
      <name val="Tahoma"/>
      <family val="2"/>
    </font>
    <font>
      <b/>
      <u/>
      <sz val="10"/>
      <color indexed="41"/>
      <name val="Arial"/>
      <family val="2"/>
    </font>
    <font>
      <b/>
      <sz val="10"/>
      <name val="Arial"/>
      <family val="2"/>
    </font>
    <font>
      <b/>
      <sz val="10"/>
      <color indexed="18"/>
      <name val="Arial"/>
      <family val="2"/>
    </font>
    <font>
      <b/>
      <sz val="11"/>
      <color indexed="18"/>
      <name val="Arial"/>
      <family val="2"/>
    </font>
    <font>
      <b/>
      <vertAlign val="superscript"/>
      <sz val="11"/>
      <color indexed="18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10"/>
      <name val="Arial"/>
    </font>
    <font>
      <sz val="10"/>
      <color indexed="8"/>
      <name val="Arial"/>
      <family val="2"/>
    </font>
    <font>
      <b/>
      <u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4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0" fillId="2" borderId="0" xfId="0" applyFill="1" applyAlignment="1">
      <alignment horizontal="center"/>
    </xf>
    <xf numFmtId="0" fontId="4" fillId="0" borderId="0" xfId="1" applyAlignment="1" applyProtection="1"/>
    <xf numFmtId="0" fontId="0" fillId="2" borderId="0" xfId="0" applyFill="1"/>
    <xf numFmtId="0" fontId="5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0" fontId="0" fillId="4" borderId="0" xfId="0" applyFill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7" fillId="0" borderId="0" xfId="0" applyFont="1"/>
    <xf numFmtId="164" fontId="0" fillId="4" borderId="0" xfId="0" applyNumberFormat="1" applyFill="1"/>
    <xf numFmtId="165" fontId="8" fillId="2" borderId="0" xfId="0" quotePrefix="1" applyNumberFormat="1" applyFont="1" applyFill="1" applyAlignment="1" applyProtection="1">
      <alignment horizontal="center"/>
    </xf>
    <xf numFmtId="1" fontId="8" fillId="2" borderId="0" xfId="0" applyNumberFormat="1" applyFont="1" applyFill="1" applyAlignment="1" applyProtection="1">
      <alignment horizontal="center"/>
    </xf>
    <xf numFmtId="165" fontId="8" fillId="2" borderId="0" xfId="0" applyNumberFormat="1" applyFont="1" applyFill="1" applyAlignment="1" applyProtection="1">
      <alignment horizontal="center"/>
    </xf>
    <xf numFmtId="0" fontId="0" fillId="0" borderId="0" xfId="0" applyFill="1" applyBorder="1" applyAlignment="1"/>
    <xf numFmtId="0" fontId="0" fillId="0" borderId="1" xfId="0" applyFill="1" applyBorder="1" applyAlignment="1"/>
    <xf numFmtId="0" fontId="9" fillId="0" borderId="2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Continuous"/>
    </xf>
    <xf numFmtId="0" fontId="0" fillId="5" borderId="0" xfId="0" applyFill="1" applyBorder="1" applyAlignment="1"/>
    <xf numFmtId="0" fontId="12" fillId="6" borderId="0" xfId="0" applyFont="1" applyFill="1"/>
    <xf numFmtId="0" fontId="7" fillId="6" borderId="0" xfId="0" applyFont="1" applyFill="1"/>
    <xf numFmtId="0" fontId="13" fillId="6" borderId="0" xfId="0" applyFont="1" applyFill="1"/>
    <xf numFmtId="0" fontId="14" fillId="6" borderId="0" xfId="0" applyFont="1" applyFill="1"/>
    <xf numFmtId="0" fontId="16" fillId="6" borderId="0" xfId="0" applyFont="1" applyFill="1"/>
    <xf numFmtId="0" fontId="18" fillId="0" borderId="0" xfId="0" applyFont="1"/>
    <xf numFmtId="0" fontId="17" fillId="6" borderId="0" xfId="0" applyFont="1" applyFill="1"/>
    <xf numFmtId="0" fontId="20" fillId="6" borderId="0" xfId="0" applyFont="1" applyFill="1"/>
    <xf numFmtId="0" fontId="11" fillId="7" borderId="0" xfId="1" applyFont="1" applyFill="1" applyAlignment="1" applyProtection="1">
      <alignment horizontal="center"/>
    </xf>
    <xf numFmtId="0" fontId="12" fillId="7" borderId="0" xfId="0" applyFont="1" applyFill="1"/>
    <xf numFmtId="0" fontId="11" fillId="0" borderId="0" xfId="1" applyFont="1" applyFill="1" applyAlignment="1" applyProtection="1">
      <alignment horizontal="center"/>
    </xf>
    <xf numFmtId="0" fontId="0" fillId="0" borderId="0" xfId="0" applyFill="1"/>
    <xf numFmtId="0" fontId="20" fillId="0" borderId="0" xfId="0" applyFont="1" applyFill="1"/>
    <xf numFmtId="0" fontId="12" fillId="0" borderId="0" xfId="0" applyFont="1" applyFill="1"/>
    <xf numFmtId="0" fontId="11" fillId="7" borderId="0" xfId="1" applyFont="1" applyFill="1" applyAlignment="1" applyProtection="1"/>
    <xf numFmtId="0" fontId="4" fillId="0" borderId="0" xfId="1" applyFill="1" applyAlignment="1" applyProtection="1"/>
    <xf numFmtId="0" fontId="11" fillId="7" borderId="0" xfId="1" applyFont="1" applyFill="1" applyAlignment="1" applyProtection="1">
      <alignment horizontal="left"/>
    </xf>
    <xf numFmtId="0" fontId="4" fillId="0" borderId="0" xfId="1" applyFill="1" applyAlignment="1" applyProtection="1">
      <alignment horizontal="left"/>
    </xf>
    <xf numFmtId="0" fontId="11" fillId="0" borderId="0" xfId="0" applyFont="1" applyFill="1" applyAlignment="1">
      <alignment horizontal="center"/>
    </xf>
    <xf numFmtId="0" fontId="7" fillId="0" borderId="0" xfId="0" applyFon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Daily AM and PM Arrivals</a:t>
            </a:r>
          </a:p>
        </c:rich>
      </c:tx>
      <c:layout>
        <c:manualLayout>
          <c:xMode val="edge"/>
          <c:yMode val="edge"/>
          <c:x val="0.31417683297569626"/>
          <c:y val="3.52565206096022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559414211068852"/>
          <c:y val="0.21794940013208675"/>
          <c:w val="0.70881358659150984"/>
          <c:h val="0.40064227965457122"/>
        </c:manualLayout>
      </c:layout>
      <c:lineChart>
        <c:grouping val="standard"/>
        <c:varyColors val="0"/>
        <c:ser>
          <c:idx val="0"/>
          <c:order val="0"/>
          <c:tx>
            <c:strRef>
              <c:f>Chart1!$B$7</c:f>
              <c:strCache>
                <c:ptCount val="1"/>
                <c:pt idx="0">
                  <c:v>AM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Ref>
              <c:f>Chart1!$A$8:$A$14</c:f>
              <c:strCache>
                <c:ptCount val="7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Saturday</c:v>
                </c:pt>
                <c:pt idx="6">
                  <c:v>Sunday</c:v>
                </c:pt>
              </c:strCache>
            </c:strRef>
          </c:cat>
          <c:val>
            <c:numRef>
              <c:f>Chart1!$B$8:$B$14</c:f>
              <c:numCache>
                <c:formatCode>General</c:formatCode>
                <c:ptCount val="7"/>
                <c:pt idx="0">
                  <c:v>80</c:v>
                </c:pt>
                <c:pt idx="1">
                  <c:v>65</c:v>
                </c:pt>
                <c:pt idx="2">
                  <c:v>50</c:v>
                </c:pt>
                <c:pt idx="3">
                  <c:v>58</c:v>
                </c:pt>
                <c:pt idx="4">
                  <c:v>150</c:v>
                </c:pt>
                <c:pt idx="5">
                  <c:v>40</c:v>
                </c:pt>
                <c:pt idx="6">
                  <c:v>30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Chart1!$C$7</c:f>
              <c:strCache>
                <c:ptCount val="1"/>
                <c:pt idx="0">
                  <c:v>PM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Ref>
              <c:f>Chart1!$A$8:$A$14</c:f>
              <c:strCache>
                <c:ptCount val="7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Saturday</c:v>
                </c:pt>
                <c:pt idx="6">
                  <c:v>Sunday</c:v>
                </c:pt>
              </c:strCache>
            </c:strRef>
          </c:cat>
          <c:val>
            <c:numRef>
              <c:f>Chart1!$C$8:$C$14</c:f>
              <c:numCache>
                <c:formatCode>General</c:formatCode>
                <c:ptCount val="7"/>
                <c:pt idx="0">
                  <c:v>40</c:v>
                </c:pt>
                <c:pt idx="1">
                  <c:v>45</c:v>
                </c:pt>
                <c:pt idx="2">
                  <c:v>75</c:v>
                </c:pt>
                <c:pt idx="3">
                  <c:v>60</c:v>
                </c:pt>
                <c:pt idx="4">
                  <c:v>80</c:v>
                </c:pt>
                <c:pt idx="5">
                  <c:v>68</c:v>
                </c:pt>
                <c:pt idx="6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985792"/>
        <c:axId val="133987712"/>
      </c:lineChart>
      <c:catAx>
        <c:axId val="1339857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Day</a:t>
                </a:r>
              </a:p>
            </c:rich>
          </c:tx>
          <c:layout>
            <c:manualLayout>
              <c:xMode val="edge"/>
              <c:yMode val="edge"/>
              <c:x val="0.47318096185973768"/>
              <c:y val="0.8750027387655835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987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39877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Arrivals</a:t>
                </a:r>
              </a:p>
            </c:rich>
          </c:tx>
          <c:layout>
            <c:manualLayout>
              <c:xMode val="edge"/>
              <c:yMode val="edge"/>
              <c:x val="3.065139833909232E-2"/>
              <c:y val="0.3237189619608935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39857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7548056506032434"/>
          <c:y val="0.34615492962154953"/>
          <c:w val="0.10919560658301639"/>
          <c:h val="0.1442312206756456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Daily AM and PM Arrivals</a:t>
            </a:r>
          </a:p>
        </c:rich>
      </c:tx>
      <c:layout>
        <c:manualLayout>
          <c:xMode val="edge"/>
          <c:yMode val="edge"/>
          <c:x val="0.30346232179226068"/>
          <c:y val="3.374233128834355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63951120162932"/>
          <c:y val="0.20858895705521471"/>
          <c:w val="0.70061099796334014"/>
          <c:h val="0.44478527607361962"/>
        </c:manualLayout>
      </c:layout>
      <c:lineChart>
        <c:grouping val="standard"/>
        <c:varyColors val="0"/>
        <c:ser>
          <c:idx val="0"/>
          <c:order val="0"/>
          <c:tx>
            <c:strRef>
              <c:f>Chart1!$B$7</c:f>
              <c:strCache>
                <c:ptCount val="1"/>
                <c:pt idx="0">
                  <c:v>AM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Ref>
              <c:f>Chart1!$A$8:$A$14</c:f>
              <c:strCache>
                <c:ptCount val="7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Saturday</c:v>
                </c:pt>
                <c:pt idx="6">
                  <c:v>Sunday</c:v>
                </c:pt>
              </c:strCache>
            </c:strRef>
          </c:cat>
          <c:val>
            <c:numRef>
              <c:f>Chart1!$B$8:$B$14</c:f>
              <c:numCache>
                <c:formatCode>General</c:formatCode>
                <c:ptCount val="7"/>
                <c:pt idx="0">
                  <c:v>80</c:v>
                </c:pt>
                <c:pt idx="1">
                  <c:v>65</c:v>
                </c:pt>
                <c:pt idx="2">
                  <c:v>50</c:v>
                </c:pt>
                <c:pt idx="3">
                  <c:v>58</c:v>
                </c:pt>
                <c:pt idx="4">
                  <c:v>150</c:v>
                </c:pt>
                <c:pt idx="5">
                  <c:v>40</c:v>
                </c:pt>
                <c:pt idx="6">
                  <c:v>30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Chart1!$C$7</c:f>
              <c:strCache>
                <c:ptCount val="1"/>
                <c:pt idx="0">
                  <c:v>PM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Ref>
              <c:f>Chart1!$A$8:$A$14</c:f>
              <c:strCache>
                <c:ptCount val="7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Saturday</c:v>
                </c:pt>
                <c:pt idx="6">
                  <c:v>Sunday</c:v>
                </c:pt>
              </c:strCache>
            </c:strRef>
          </c:cat>
          <c:val>
            <c:numRef>
              <c:f>Chart1!$C$8:$C$14</c:f>
              <c:numCache>
                <c:formatCode>General</c:formatCode>
                <c:ptCount val="7"/>
                <c:pt idx="0">
                  <c:v>40</c:v>
                </c:pt>
                <c:pt idx="1">
                  <c:v>45</c:v>
                </c:pt>
                <c:pt idx="2">
                  <c:v>75</c:v>
                </c:pt>
                <c:pt idx="3">
                  <c:v>60</c:v>
                </c:pt>
                <c:pt idx="4">
                  <c:v>80</c:v>
                </c:pt>
                <c:pt idx="5">
                  <c:v>68</c:v>
                </c:pt>
                <c:pt idx="6">
                  <c:v>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705216"/>
        <c:axId val="121707136"/>
      </c:lineChart>
      <c:catAx>
        <c:axId val="1217052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Day</a:t>
                </a:r>
              </a:p>
            </c:rich>
          </c:tx>
          <c:layout>
            <c:manualLayout>
              <c:xMode val="edge"/>
              <c:yMode val="edge"/>
              <c:x val="0.46843177189409368"/>
              <c:y val="0.883435582822085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707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170713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Arrivals</a:t>
                </a:r>
              </a:p>
            </c:rich>
          </c:tx>
          <c:layout>
            <c:manualLayout>
              <c:xMode val="edge"/>
              <c:yMode val="edge"/>
              <c:x val="3.2586558044806514E-2"/>
              <c:y val="0.3496932515337423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7052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965376782077397"/>
          <c:y val="0.36503067484662577"/>
          <c:w val="0.11405295315682282"/>
          <c:h val="0.1319018404907975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Daily AM and PM Arrivals</a:t>
            </a:r>
          </a:p>
        </c:rich>
      </c:tx>
      <c:layout>
        <c:manualLayout>
          <c:xMode val="edge"/>
          <c:yMode val="edge"/>
          <c:x val="0.32048713283541141"/>
          <c:y val="3.66301676617146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04476939335204"/>
          <c:y val="0.23809608980114541"/>
          <c:w val="0.73428064611657551"/>
          <c:h val="0.3479865927862894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Chart1!$B$7</c:f>
              <c:strCache>
                <c:ptCount val="1"/>
                <c:pt idx="0">
                  <c:v>AM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Chart1!$A$8:$A$14</c:f>
              <c:strCache>
                <c:ptCount val="7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Saturday</c:v>
                </c:pt>
                <c:pt idx="6">
                  <c:v>Sunday</c:v>
                </c:pt>
              </c:strCache>
            </c:strRef>
          </c:cat>
          <c:val>
            <c:numRef>
              <c:f>Chart1!$B$8:$B$14</c:f>
              <c:numCache>
                <c:formatCode>General</c:formatCode>
                <c:ptCount val="7"/>
                <c:pt idx="0">
                  <c:v>80</c:v>
                </c:pt>
                <c:pt idx="1">
                  <c:v>65</c:v>
                </c:pt>
                <c:pt idx="2">
                  <c:v>50</c:v>
                </c:pt>
                <c:pt idx="3">
                  <c:v>58</c:v>
                </c:pt>
                <c:pt idx="4">
                  <c:v>150</c:v>
                </c:pt>
                <c:pt idx="5">
                  <c:v>40</c:v>
                </c:pt>
                <c:pt idx="6">
                  <c:v>30</c:v>
                </c:pt>
              </c:numCache>
            </c:numRef>
          </c:val>
        </c:ser>
        <c:ser>
          <c:idx val="1"/>
          <c:order val="1"/>
          <c:tx>
            <c:strRef>
              <c:f>Chart1!$C$7</c:f>
              <c:strCache>
                <c:ptCount val="1"/>
                <c:pt idx="0">
                  <c:v>PM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Chart1!$A$8:$A$14</c:f>
              <c:strCache>
                <c:ptCount val="7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Saturday</c:v>
                </c:pt>
                <c:pt idx="6">
                  <c:v>Sunday</c:v>
                </c:pt>
              </c:strCache>
            </c:strRef>
          </c:cat>
          <c:val>
            <c:numRef>
              <c:f>Chart1!$C$8:$C$14</c:f>
              <c:numCache>
                <c:formatCode>General</c:formatCode>
                <c:ptCount val="7"/>
                <c:pt idx="0">
                  <c:v>40</c:v>
                </c:pt>
                <c:pt idx="1">
                  <c:v>45</c:v>
                </c:pt>
                <c:pt idx="2">
                  <c:v>75</c:v>
                </c:pt>
                <c:pt idx="3">
                  <c:v>60</c:v>
                </c:pt>
                <c:pt idx="4">
                  <c:v>80</c:v>
                </c:pt>
                <c:pt idx="5">
                  <c:v>68</c:v>
                </c:pt>
                <c:pt idx="6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1753984"/>
        <c:axId val="121755904"/>
      </c:barChart>
      <c:catAx>
        <c:axId val="1217539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Day</a:t>
                </a:r>
              </a:p>
            </c:rich>
          </c:tx>
          <c:layout>
            <c:manualLayout>
              <c:xMode val="edge"/>
              <c:yMode val="edge"/>
              <c:x val="0.48478749840293245"/>
              <c:y val="0.8608089400502949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755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17559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Arrivals</a:t>
                </a:r>
              </a:p>
            </c:rich>
          </c:tx>
          <c:layout>
            <c:manualLayout>
              <c:xMode val="edge"/>
              <c:yMode val="edge"/>
              <c:x val="3.2454393198522676E-2"/>
              <c:y val="0.3150194418907462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7539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263781083391192"/>
          <c:y val="0.33333452572160355"/>
          <c:w val="8.1135982996306685E-2"/>
          <c:h val="0.1575097209453731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9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Daily AM and PM Arrivals</a:t>
            </a:r>
          </a:p>
        </c:rich>
      </c:tx>
      <c:layout>
        <c:manualLayout>
          <c:xMode val="edge"/>
          <c:yMode val="edge"/>
          <c:x val="0.30425993623615011"/>
          <c:y val="3.558718861209964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5354994686345839"/>
          <c:y val="0.19572953736654805"/>
          <c:w val="0.6024346737475772"/>
          <c:h val="0.4555160142348754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Chart1!$B$7</c:f>
              <c:strCache>
                <c:ptCount val="1"/>
                <c:pt idx="0">
                  <c:v>AM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Chart1!$A$8:$A$14</c:f>
              <c:strCache>
                <c:ptCount val="7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Saturday</c:v>
                </c:pt>
                <c:pt idx="6">
                  <c:v>Sunday</c:v>
                </c:pt>
              </c:strCache>
            </c:strRef>
          </c:cat>
          <c:val>
            <c:numRef>
              <c:f>Chart1!$B$8:$B$14</c:f>
              <c:numCache>
                <c:formatCode>General</c:formatCode>
                <c:ptCount val="7"/>
                <c:pt idx="0">
                  <c:v>80</c:v>
                </c:pt>
                <c:pt idx="1">
                  <c:v>65</c:v>
                </c:pt>
                <c:pt idx="2">
                  <c:v>50</c:v>
                </c:pt>
                <c:pt idx="3">
                  <c:v>58</c:v>
                </c:pt>
                <c:pt idx="4">
                  <c:v>150</c:v>
                </c:pt>
                <c:pt idx="5">
                  <c:v>40</c:v>
                </c:pt>
                <c:pt idx="6">
                  <c:v>30</c:v>
                </c:pt>
              </c:numCache>
            </c:numRef>
          </c:val>
        </c:ser>
        <c:ser>
          <c:idx val="1"/>
          <c:order val="1"/>
          <c:tx>
            <c:strRef>
              <c:f>Chart1!$C$7</c:f>
              <c:strCache>
                <c:ptCount val="1"/>
                <c:pt idx="0">
                  <c:v>PM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Chart1!$A$8:$A$14</c:f>
              <c:strCache>
                <c:ptCount val="7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Saturday</c:v>
                </c:pt>
                <c:pt idx="6">
                  <c:v>Sunday</c:v>
                </c:pt>
              </c:strCache>
            </c:strRef>
          </c:cat>
          <c:val>
            <c:numRef>
              <c:f>Chart1!$C$8:$C$14</c:f>
              <c:numCache>
                <c:formatCode>General</c:formatCode>
                <c:ptCount val="7"/>
                <c:pt idx="0">
                  <c:v>40</c:v>
                </c:pt>
                <c:pt idx="1">
                  <c:v>45</c:v>
                </c:pt>
                <c:pt idx="2">
                  <c:v>75</c:v>
                </c:pt>
                <c:pt idx="3">
                  <c:v>60</c:v>
                </c:pt>
                <c:pt idx="4">
                  <c:v>80</c:v>
                </c:pt>
                <c:pt idx="5">
                  <c:v>68</c:v>
                </c:pt>
                <c:pt idx="6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1917440"/>
        <c:axId val="121919360"/>
      </c:barChart>
      <c:catAx>
        <c:axId val="121917440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Day</a:t>
                </a:r>
              </a:p>
            </c:rich>
          </c:tx>
          <c:layout>
            <c:manualLayout>
              <c:xMode val="edge"/>
              <c:yMode val="edge"/>
              <c:x val="3.2454393198522676E-2"/>
              <c:y val="0.3843416370106761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919360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12191936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-5400000" vert="horz"/>
              <a:lstStyle/>
              <a:p>
                <a:pPr algn="ctr"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Arrivals</a:t>
                </a:r>
              </a:p>
            </c:rich>
          </c:tx>
          <c:layout>
            <c:manualLayout>
              <c:xMode val="edge"/>
              <c:yMode val="edge"/>
              <c:x val="0.53144068862580884"/>
              <c:y val="0.7615658362989323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9174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263781083391192"/>
          <c:y val="0.3487544483985765"/>
          <c:w val="8.1135982996306685E-2"/>
          <c:h val="0.1530249110320284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Daily AM and PM Arrivals</a:t>
            </a:r>
          </a:p>
        </c:rich>
      </c:tx>
      <c:layout>
        <c:manualLayout>
          <c:xMode val="edge"/>
          <c:yMode val="edge"/>
          <c:x val="0.30425993623615011"/>
          <c:y val="3.514382479255814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4340794898892007"/>
          <c:y val="0.31309952997006346"/>
          <c:w val="0.32251553241031911"/>
          <c:h val="0.50798801291061324"/>
        </c:manualLayout>
      </c:layout>
      <c:pieChart>
        <c:varyColors val="1"/>
        <c:ser>
          <c:idx val="0"/>
          <c:order val="0"/>
          <c:tx>
            <c:strRef>
              <c:f>Chart1!$B$7</c:f>
              <c:strCache>
                <c:ptCount val="1"/>
                <c:pt idx="0">
                  <c:v>AM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Chart1!$A$8:$A$14</c:f>
              <c:strCache>
                <c:ptCount val="7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Saturday</c:v>
                </c:pt>
                <c:pt idx="6">
                  <c:v>Sunday</c:v>
                </c:pt>
              </c:strCache>
            </c:strRef>
          </c:cat>
          <c:val>
            <c:numRef>
              <c:f>Chart1!$B$8:$B$14</c:f>
              <c:numCache>
                <c:formatCode>General</c:formatCode>
                <c:ptCount val="7"/>
                <c:pt idx="0">
                  <c:v>80</c:v>
                </c:pt>
                <c:pt idx="1">
                  <c:v>65</c:v>
                </c:pt>
                <c:pt idx="2">
                  <c:v>50</c:v>
                </c:pt>
                <c:pt idx="3">
                  <c:v>58</c:v>
                </c:pt>
                <c:pt idx="4">
                  <c:v>150</c:v>
                </c:pt>
                <c:pt idx="5">
                  <c:v>40</c:v>
                </c:pt>
                <c:pt idx="6">
                  <c:v>30</c:v>
                </c:pt>
              </c:numCache>
            </c:numRef>
          </c:val>
        </c:ser>
        <c:ser>
          <c:idx val="1"/>
          <c:order val="1"/>
          <c:tx>
            <c:strRef>
              <c:f>Chart1!$C$7</c:f>
              <c:strCache>
                <c:ptCount val="1"/>
                <c:pt idx="0">
                  <c:v>PM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9999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Chart1!$A$8:$A$14</c:f>
              <c:strCache>
                <c:ptCount val="7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Saturday</c:v>
                </c:pt>
                <c:pt idx="6">
                  <c:v>Sunday</c:v>
                </c:pt>
              </c:strCache>
            </c:strRef>
          </c:cat>
          <c:val>
            <c:numRef>
              <c:f>Chart1!$C$8:$C$14</c:f>
              <c:numCache>
                <c:formatCode>General</c:formatCode>
                <c:ptCount val="7"/>
                <c:pt idx="0">
                  <c:v>40</c:v>
                </c:pt>
                <c:pt idx="1">
                  <c:v>45</c:v>
                </c:pt>
                <c:pt idx="2">
                  <c:v>75</c:v>
                </c:pt>
                <c:pt idx="3">
                  <c:v>60</c:v>
                </c:pt>
                <c:pt idx="4">
                  <c:v>80</c:v>
                </c:pt>
                <c:pt idx="5">
                  <c:v>68</c:v>
                </c:pt>
                <c:pt idx="6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0324623166343623"/>
          <c:y val="0.33226888894782247"/>
          <c:w val="0.18052756216678237"/>
          <c:h val="0.4728441881180550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Demand &amp;Supply versus Price</a:t>
            </a:r>
          </a:p>
        </c:rich>
      </c:tx>
      <c:layout>
        <c:manualLayout>
          <c:xMode val="edge"/>
          <c:yMode val="edge"/>
          <c:x val="0.25865580448065173"/>
          <c:y val="3.53357500133716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63951120162932"/>
          <c:y val="0.2332159500882531"/>
          <c:w val="0.6089613034623218"/>
          <c:h val="0.5229691001979008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Chart4!$B$6</c:f>
              <c:strCache>
                <c:ptCount val="1"/>
                <c:pt idx="0">
                  <c:v>DEMAND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Chart4!$A$7:$A$14</c:f>
              <c:numCache>
                <c:formatCode>General</c:formatCode>
                <c:ptCount val="8"/>
                <c:pt idx="0">
                  <c:v>5</c:v>
                </c:pt>
                <c:pt idx="1">
                  <c:v>6</c:v>
                </c:pt>
                <c:pt idx="2">
                  <c:v>7</c:v>
                </c:pt>
                <c:pt idx="3">
                  <c:v>8</c:v>
                </c:pt>
                <c:pt idx="4">
                  <c:v>9</c:v>
                </c:pt>
                <c:pt idx="5">
                  <c:v>10</c:v>
                </c:pt>
                <c:pt idx="6">
                  <c:v>11</c:v>
                </c:pt>
                <c:pt idx="7">
                  <c:v>12</c:v>
                </c:pt>
              </c:numCache>
            </c:numRef>
          </c:xVal>
          <c:yVal>
            <c:numRef>
              <c:f>Chart4!$B$7:$B$14</c:f>
              <c:numCache>
                <c:formatCode>General</c:formatCode>
                <c:ptCount val="8"/>
                <c:pt idx="0">
                  <c:v>100</c:v>
                </c:pt>
                <c:pt idx="1">
                  <c:v>82</c:v>
                </c:pt>
                <c:pt idx="2">
                  <c:v>73</c:v>
                </c:pt>
                <c:pt idx="3">
                  <c:v>65</c:v>
                </c:pt>
                <c:pt idx="4">
                  <c:v>52</c:v>
                </c:pt>
                <c:pt idx="5">
                  <c:v>40</c:v>
                </c:pt>
                <c:pt idx="6">
                  <c:v>21</c:v>
                </c:pt>
                <c:pt idx="7">
                  <c:v>10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Chart4!$C$6</c:f>
              <c:strCache>
                <c:ptCount val="1"/>
                <c:pt idx="0">
                  <c:v>SUPPLY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Chart4!$A$7:$A$14</c:f>
              <c:numCache>
                <c:formatCode>General</c:formatCode>
                <c:ptCount val="8"/>
                <c:pt idx="0">
                  <c:v>5</c:v>
                </c:pt>
                <c:pt idx="1">
                  <c:v>6</c:v>
                </c:pt>
                <c:pt idx="2">
                  <c:v>7</c:v>
                </c:pt>
                <c:pt idx="3">
                  <c:v>8</c:v>
                </c:pt>
                <c:pt idx="4">
                  <c:v>9</c:v>
                </c:pt>
                <c:pt idx="5">
                  <c:v>10</c:v>
                </c:pt>
                <c:pt idx="6">
                  <c:v>11</c:v>
                </c:pt>
                <c:pt idx="7">
                  <c:v>12</c:v>
                </c:pt>
              </c:numCache>
            </c:numRef>
          </c:xVal>
          <c:yVal>
            <c:numRef>
              <c:f>Chart4!$C$7:$C$14</c:f>
              <c:numCache>
                <c:formatCode>General</c:formatCode>
                <c:ptCount val="8"/>
                <c:pt idx="0">
                  <c:v>10</c:v>
                </c:pt>
                <c:pt idx="1">
                  <c:v>15</c:v>
                </c:pt>
                <c:pt idx="2">
                  <c:v>26</c:v>
                </c:pt>
                <c:pt idx="3">
                  <c:v>39</c:v>
                </c:pt>
                <c:pt idx="4">
                  <c:v>58</c:v>
                </c:pt>
                <c:pt idx="5">
                  <c:v>79</c:v>
                </c:pt>
                <c:pt idx="6">
                  <c:v>99</c:v>
                </c:pt>
                <c:pt idx="7">
                  <c:v>120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315328"/>
        <c:axId val="127317504"/>
      </c:scatterChart>
      <c:valAx>
        <c:axId val="127315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Price</a:t>
                </a:r>
              </a:p>
            </c:rich>
          </c:tx>
          <c:layout>
            <c:manualLayout>
              <c:xMode val="edge"/>
              <c:yMode val="edge"/>
              <c:x val="0.4134419551934827"/>
              <c:y val="0.8657258753276062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7317504"/>
        <c:crosses val="autoZero"/>
        <c:crossBetween val="midCat"/>
      </c:valAx>
      <c:valAx>
        <c:axId val="1273175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Demand/Supply</a:t>
                </a:r>
              </a:p>
            </c:rich>
          </c:tx>
          <c:layout>
            <c:manualLayout>
              <c:xMode val="edge"/>
              <c:yMode val="edge"/>
              <c:x val="3.2586558044806514E-2"/>
              <c:y val="0.3109546001176707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7315328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9633401221995925"/>
          <c:y val="0.42049542515912303"/>
          <c:w val="0.18737270875763748"/>
          <c:h val="0.1519437250574982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YIELD VERSUS FERTILIZER APPLICATION</a:t>
            </a:r>
          </a:p>
        </c:rich>
      </c:tx>
      <c:layout>
        <c:manualLayout>
          <c:xMode val="edge"/>
          <c:yMode val="edge"/>
          <c:x val="0.16089613034623218"/>
          <c:y val="3.53357500133716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052953156822812"/>
          <c:y val="0.2332159500882531"/>
          <c:w val="0.51527494908350302"/>
          <c:h val="0.52296910019790088"/>
        </c:manualLayout>
      </c:layout>
      <c:scatterChart>
        <c:scatterStyle val="lineMarker"/>
        <c:varyColors val="0"/>
        <c:ser>
          <c:idx val="0"/>
          <c:order val="0"/>
          <c:tx>
            <c:strRef>
              <c:f>Chart5!$B$5</c:f>
              <c:strCache>
                <c:ptCount val="1"/>
                <c:pt idx="0">
                  <c:v>YIELD (Y)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linear"/>
            <c:dispRSqr val="1"/>
            <c:dispEq val="1"/>
            <c:trendlineLbl>
              <c:layout>
                <c:manualLayout>
                  <c:xMode val="edge"/>
                  <c:yMode val="edge"/>
                  <c:x val="0.67820773930753564"/>
                  <c:y val="0.16254445006150975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Chart5!$A$6:$A$16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Chart5!$B$6:$B$16</c:f>
              <c:numCache>
                <c:formatCode>General</c:formatCode>
                <c:ptCount val="11"/>
                <c:pt idx="0">
                  <c:v>0.21</c:v>
                </c:pt>
                <c:pt idx="1">
                  <c:v>0.35</c:v>
                </c:pt>
                <c:pt idx="2">
                  <c:v>0.41</c:v>
                </c:pt>
                <c:pt idx="3">
                  <c:v>0.46</c:v>
                </c:pt>
                <c:pt idx="4">
                  <c:v>0.5</c:v>
                </c:pt>
                <c:pt idx="5">
                  <c:v>0.52</c:v>
                </c:pt>
                <c:pt idx="6">
                  <c:v>0.53</c:v>
                </c:pt>
                <c:pt idx="7">
                  <c:v>0.53</c:v>
                </c:pt>
                <c:pt idx="8">
                  <c:v>0.53</c:v>
                </c:pt>
                <c:pt idx="9">
                  <c:v>0.51</c:v>
                </c:pt>
                <c:pt idx="10">
                  <c:v>0.49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8408192"/>
        <c:axId val="128410368"/>
      </c:scatterChart>
      <c:valAx>
        <c:axId val="1284081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FERTILIZER APPLIED</a:t>
                </a:r>
              </a:p>
            </c:rich>
          </c:tx>
          <c:layout>
            <c:manualLayout>
              <c:xMode val="edge"/>
              <c:yMode val="edge"/>
              <c:x val="0.25865580448065173"/>
              <c:y val="0.8657258753276062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8410368"/>
        <c:crosses val="autoZero"/>
        <c:crossBetween val="midCat"/>
      </c:valAx>
      <c:valAx>
        <c:axId val="1284103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YIELD</a:t>
                </a:r>
              </a:p>
            </c:rich>
          </c:tx>
          <c:layout>
            <c:manualLayout>
              <c:xMode val="edge"/>
              <c:yMode val="edge"/>
              <c:x val="3.2586558044806514E-2"/>
              <c:y val="0.4240290001604601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8408192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9653767820773926"/>
          <c:y val="0.42049542515912303"/>
          <c:w val="0.28716904276985744"/>
          <c:h val="0.1519437250574982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YIELD VERSUS FERTILIZER APPLICATION</a:t>
            </a:r>
          </a:p>
        </c:rich>
      </c:tx>
      <c:layout>
        <c:manualLayout>
          <c:xMode val="edge"/>
          <c:yMode val="edge"/>
          <c:x val="0.18164452905089426"/>
          <c:y val="3.859662348075480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93128952117583"/>
          <c:y val="0.23157974088452879"/>
          <c:w val="0.55449382552378246"/>
          <c:h val="0.52631759291938363"/>
        </c:manualLayout>
      </c:layout>
      <c:scatterChart>
        <c:scatterStyle val="lineMarker"/>
        <c:varyColors val="0"/>
        <c:ser>
          <c:idx val="0"/>
          <c:order val="0"/>
          <c:tx>
            <c:strRef>
              <c:f>Chart5!$B$5</c:f>
              <c:strCache>
                <c:ptCount val="1"/>
                <c:pt idx="0">
                  <c:v>YIELD (Y)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2"/>
            <c:dispRSqr val="1"/>
            <c:dispEq val="1"/>
            <c:trendlineLbl>
              <c:layout>
                <c:manualLayout>
                  <c:xMode val="edge"/>
                  <c:yMode val="edge"/>
                  <c:x val="0.61185525575038069"/>
                  <c:y val="0.12982500625344795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Chart5!$A$6:$A$16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Chart5!$B$6:$B$16</c:f>
              <c:numCache>
                <c:formatCode>General</c:formatCode>
                <c:ptCount val="11"/>
                <c:pt idx="0">
                  <c:v>0.21</c:v>
                </c:pt>
                <c:pt idx="1">
                  <c:v>0.35</c:v>
                </c:pt>
                <c:pt idx="2">
                  <c:v>0.41</c:v>
                </c:pt>
                <c:pt idx="3">
                  <c:v>0.46</c:v>
                </c:pt>
                <c:pt idx="4">
                  <c:v>0.5</c:v>
                </c:pt>
                <c:pt idx="5">
                  <c:v>0.52</c:v>
                </c:pt>
                <c:pt idx="6">
                  <c:v>0.53</c:v>
                </c:pt>
                <c:pt idx="7">
                  <c:v>0.53</c:v>
                </c:pt>
                <c:pt idx="8">
                  <c:v>0.53</c:v>
                </c:pt>
                <c:pt idx="9">
                  <c:v>0.51</c:v>
                </c:pt>
                <c:pt idx="10">
                  <c:v>0.49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8432384"/>
        <c:axId val="128594304"/>
      </c:scatterChart>
      <c:valAx>
        <c:axId val="1284323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FERTILIZER APPLIED</a:t>
                </a:r>
              </a:p>
            </c:rich>
          </c:tx>
          <c:layout>
            <c:manualLayout>
              <c:xMode val="edge"/>
              <c:yMode val="edge"/>
              <c:x val="0.27915896043611116"/>
              <c:y val="0.8666696363405850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8594304"/>
        <c:crosses val="autoZero"/>
        <c:crossBetween val="midCat"/>
      </c:valAx>
      <c:valAx>
        <c:axId val="1285943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YIELD</a:t>
                </a:r>
              </a:p>
            </c:rich>
          </c:tx>
          <c:layout>
            <c:manualLayout>
              <c:xMode val="edge"/>
              <c:yMode val="edge"/>
              <c:x val="3.0592762787519035E-2"/>
              <c:y val="0.4245628582883028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8432384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2466606852935711"/>
          <c:y val="0.4210540743355069"/>
          <c:w val="0.2600384836939118"/>
          <c:h val="0.1508777099702233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Sales over time</a:t>
            </a:r>
          </a:p>
        </c:rich>
      </c:tx>
      <c:layout>
        <c:manualLayout>
          <c:xMode val="edge"/>
          <c:yMode val="edge"/>
          <c:x val="0.38039288524985687"/>
          <c:y val="3.53357500133716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7058856194194613"/>
          <c:y val="0.2332159500882531"/>
          <c:w val="0.49215780514285606"/>
          <c:h val="0.52296910019790088"/>
        </c:manualLayout>
      </c:layout>
      <c:scatterChart>
        <c:scatterStyle val="lineMarker"/>
        <c:varyColors val="0"/>
        <c:ser>
          <c:idx val="0"/>
          <c:order val="0"/>
          <c:tx>
            <c:strRef>
              <c:f>Chart7!$B$4</c:f>
              <c:strCache>
                <c:ptCount val="1"/>
                <c:pt idx="0">
                  <c:v>y (£000s)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movingAvg"/>
            <c:period val="4"/>
            <c:dispRSqr val="0"/>
            <c:dispEq val="0"/>
          </c:trendline>
          <c:xVal>
            <c:numRef>
              <c:f>Chart7!$A$5:$A$24</c:f>
              <c:numCache>
                <c:formatCode>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Chart7!$B$5:$B$24</c:f>
              <c:numCache>
                <c:formatCode>0.00_)</c:formatCode>
                <c:ptCount val="20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18</c:v>
                </c:pt>
                <c:pt idx="4">
                  <c:v>24</c:v>
                </c:pt>
                <c:pt idx="5">
                  <c:v>18</c:v>
                </c:pt>
                <c:pt idx="6">
                  <c:v>13</c:v>
                </c:pt>
                <c:pt idx="7">
                  <c:v>21</c:v>
                </c:pt>
                <c:pt idx="8">
                  <c:v>28</c:v>
                </c:pt>
                <c:pt idx="9">
                  <c:v>22</c:v>
                </c:pt>
                <c:pt idx="10">
                  <c:v>19</c:v>
                </c:pt>
                <c:pt idx="11">
                  <c:v>25</c:v>
                </c:pt>
                <c:pt idx="12">
                  <c:v>32</c:v>
                </c:pt>
                <c:pt idx="13">
                  <c:v>26</c:v>
                </c:pt>
                <c:pt idx="14">
                  <c:v>21</c:v>
                </c:pt>
                <c:pt idx="15">
                  <c:v>29</c:v>
                </c:pt>
                <c:pt idx="16">
                  <c:v>35</c:v>
                </c:pt>
                <c:pt idx="17">
                  <c:v>28</c:v>
                </c:pt>
                <c:pt idx="18">
                  <c:v>22</c:v>
                </c:pt>
                <c:pt idx="19">
                  <c:v>32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8628224"/>
        <c:axId val="128630144"/>
      </c:scatterChart>
      <c:valAx>
        <c:axId val="1286282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Time period (quarters)</a:t>
                </a:r>
              </a:p>
            </c:rich>
          </c:tx>
          <c:layout>
            <c:manualLayout>
              <c:xMode val="edge"/>
              <c:yMode val="edge"/>
              <c:x val="0.27451032956175236"/>
              <c:y val="0.86572587532760625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8630144"/>
        <c:crosses val="autoZero"/>
        <c:crossBetween val="midCat"/>
      </c:valAx>
      <c:valAx>
        <c:axId val="1286301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Sales (£000s)</a:t>
                </a:r>
              </a:p>
            </c:rich>
          </c:tx>
          <c:layout>
            <c:manualLayout>
              <c:xMode val="edge"/>
              <c:yMode val="edge"/>
              <c:x val="3.1372609092771703E-2"/>
              <c:y val="0.34629035013104248"/>
            </c:manualLayout>
          </c:layout>
          <c:overlay val="0"/>
          <c:spPr>
            <a:noFill/>
            <a:ln w="25400">
              <a:noFill/>
            </a:ln>
          </c:spPr>
        </c:title>
        <c:numFmt formatCode="0.00_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8628224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196212845076678"/>
          <c:y val="0.36395822513772835"/>
          <c:w val="0.2823534818349453"/>
          <c:h val="0.26501812510028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7</xdr:col>
      <xdr:colOff>600075</xdr:colOff>
      <xdr:row>22</xdr:row>
      <xdr:rowOff>57150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438150</xdr:colOff>
      <xdr:row>1</xdr:row>
      <xdr:rowOff>76200</xdr:rowOff>
    </xdr:from>
    <xdr:to>
      <xdr:col>11</xdr:col>
      <xdr:colOff>238125</xdr:colOff>
      <xdr:row>20</xdr:row>
      <xdr:rowOff>104775</xdr:rowOff>
    </xdr:to>
    <xdr:graphicFrame macro="">
      <xdr:nvGraphicFramePr>
        <xdr:cNvPr id="205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428625</xdr:colOff>
      <xdr:row>16</xdr:row>
      <xdr:rowOff>9525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15</xdr:row>
      <xdr:rowOff>47625</xdr:rowOff>
    </xdr:from>
    <xdr:to>
      <xdr:col>7</xdr:col>
      <xdr:colOff>485775</xdr:colOff>
      <xdr:row>31</xdr:row>
      <xdr:rowOff>133350</xdr:rowOff>
    </xdr:to>
    <xdr:graphicFrame macro="">
      <xdr:nvGraphicFramePr>
        <xdr:cNvPr id="409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428625</xdr:colOff>
      <xdr:row>18</xdr:row>
      <xdr:rowOff>66675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2</xdr:row>
      <xdr:rowOff>142875</xdr:rowOff>
    </xdr:from>
    <xdr:to>
      <xdr:col>11</xdr:col>
      <xdr:colOff>552450</xdr:colOff>
      <xdr:row>19</xdr:row>
      <xdr:rowOff>85725</xdr:rowOff>
    </xdr:to>
    <xdr:graphicFrame macro="">
      <xdr:nvGraphicFramePr>
        <xdr:cNvPr id="716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1</xdr:row>
      <xdr:rowOff>104775</xdr:rowOff>
    </xdr:from>
    <xdr:to>
      <xdr:col>10</xdr:col>
      <xdr:colOff>352425</xdr:colOff>
      <xdr:row>17</xdr:row>
      <xdr:rowOff>0</xdr:rowOff>
    </xdr:to>
    <xdr:graphicFrame macro="">
      <xdr:nvGraphicFramePr>
        <xdr:cNvPr id="921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3</xdr:row>
      <xdr:rowOff>28575</xdr:rowOff>
    </xdr:from>
    <xdr:to>
      <xdr:col>10</xdr:col>
      <xdr:colOff>371475</xdr:colOff>
      <xdr:row>18</xdr:row>
      <xdr:rowOff>104775</xdr:rowOff>
    </xdr:to>
    <xdr:graphicFrame macro="">
      <xdr:nvGraphicFramePr>
        <xdr:cNvPr id="1126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2</xdr:row>
      <xdr:rowOff>57150</xdr:rowOff>
    </xdr:from>
    <xdr:to>
      <xdr:col>10</xdr:col>
      <xdr:colOff>476250</xdr:colOff>
      <xdr:row>15</xdr:row>
      <xdr:rowOff>190500</xdr:rowOff>
    </xdr:to>
    <xdr:graphicFrame macro="">
      <xdr:nvGraphicFramePr>
        <xdr:cNvPr id="1433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C2" sqref="C2"/>
    </sheetView>
  </sheetViews>
  <sheetFormatPr defaultRowHeight="12.75"/>
  <cols>
    <col min="1" max="1" width="24.7109375" customWidth="1"/>
    <col min="2" max="2" width="25.5703125" customWidth="1"/>
    <col min="3" max="3" width="44" customWidth="1"/>
  </cols>
  <sheetData>
    <row r="1" spans="1:3">
      <c r="A1" s="21" t="s">
        <v>83</v>
      </c>
      <c r="B1" s="21" t="s">
        <v>84</v>
      </c>
      <c r="C1" s="21" t="s">
        <v>85</v>
      </c>
    </row>
    <row r="2" spans="1:3">
      <c r="A2" s="20" t="s">
        <v>92</v>
      </c>
      <c r="B2" s="20" t="s">
        <v>40</v>
      </c>
      <c r="C2" s="28" t="s">
        <v>230</v>
      </c>
    </row>
    <row r="3" spans="1:3">
      <c r="A3" s="20" t="s">
        <v>93</v>
      </c>
      <c r="B3" s="20" t="s">
        <v>41</v>
      </c>
    </row>
    <row r="4" spans="1:3">
      <c r="A4" s="20" t="s">
        <v>93</v>
      </c>
      <c r="B4" s="20"/>
    </row>
    <row r="5" spans="1:3">
      <c r="A5" s="20" t="s">
        <v>94</v>
      </c>
      <c r="B5" s="20" t="s">
        <v>43</v>
      </c>
      <c r="C5" s="28" t="s">
        <v>231</v>
      </c>
    </row>
    <row r="6" spans="1:3">
      <c r="A6" s="20" t="s">
        <v>93</v>
      </c>
      <c r="B6" s="20"/>
    </row>
    <row r="7" spans="1:3">
      <c r="A7" s="20" t="s">
        <v>95</v>
      </c>
      <c r="B7" s="20" t="s">
        <v>42</v>
      </c>
      <c r="C7" s="28" t="s">
        <v>232</v>
      </c>
    </row>
    <row r="8" spans="1:3">
      <c r="A8" s="20" t="s">
        <v>93</v>
      </c>
      <c r="B8" s="20"/>
    </row>
    <row r="9" spans="1:3">
      <c r="A9" s="20" t="s">
        <v>96</v>
      </c>
      <c r="B9" s="20" t="s">
        <v>44</v>
      </c>
      <c r="C9" s="28" t="s">
        <v>44</v>
      </c>
    </row>
    <row r="10" spans="1:3">
      <c r="A10" s="20" t="s">
        <v>93</v>
      </c>
      <c r="B10" s="20"/>
    </row>
    <row r="11" spans="1:3">
      <c r="A11" s="20" t="s">
        <v>97</v>
      </c>
      <c r="B11" s="20" t="s">
        <v>45</v>
      </c>
      <c r="C11" s="28" t="s">
        <v>233</v>
      </c>
    </row>
    <row r="12" spans="1:3">
      <c r="A12" s="20" t="s">
        <v>93</v>
      </c>
      <c r="B12" s="20"/>
    </row>
    <row r="13" spans="1:3">
      <c r="A13" s="20" t="s">
        <v>98</v>
      </c>
      <c r="B13" s="20" t="s">
        <v>46</v>
      </c>
      <c r="C13" s="28" t="s">
        <v>234</v>
      </c>
    </row>
    <row r="14" spans="1:3">
      <c r="A14" s="20" t="s">
        <v>93</v>
      </c>
      <c r="B14" s="20" t="s">
        <v>47</v>
      </c>
    </row>
    <row r="15" spans="1:3">
      <c r="A15" s="20" t="s">
        <v>93</v>
      </c>
      <c r="B15" s="20"/>
    </row>
    <row r="16" spans="1:3">
      <c r="A16" s="20" t="s">
        <v>99</v>
      </c>
      <c r="B16" s="20" t="s">
        <v>48</v>
      </c>
      <c r="C16" s="28" t="s">
        <v>235</v>
      </c>
    </row>
    <row r="17" spans="1:3">
      <c r="A17" s="20" t="s">
        <v>93</v>
      </c>
      <c r="B17" s="20"/>
    </row>
    <row r="18" spans="1:3">
      <c r="A18" s="20" t="s">
        <v>100</v>
      </c>
      <c r="B18" s="20" t="s">
        <v>73</v>
      </c>
      <c r="C18" s="28" t="s">
        <v>236</v>
      </c>
    </row>
    <row r="19" spans="1:3">
      <c r="A19" s="20" t="s">
        <v>93</v>
      </c>
      <c r="B19" s="20"/>
    </row>
    <row r="20" spans="1:3">
      <c r="A20" s="20" t="s">
        <v>101</v>
      </c>
      <c r="B20" s="20" t="s">
        <v>81</v>
      </c>
      <c r="C20" s="28" t="s">
        <v>237</v>
      </c>
    </row>
    <row r="21" spans="1:3">
      <c r="A21" s="20" t="s">
        <v>93</v>
      </c>
      <c r="B21" s="20" t="s">
        <v>82</v>
      </c>
    </row>
  </sheetData>
  <phoneticPr fontId="1" type="noConversion"/>
  <hyperlinks>
    <hyperlink ref="C2" location="Sheet1!A1" display="Creating a chart"/>
    <hyperlink ref="C5" location="Sheet2!A1" display="Moving, resizing, and changing the chart type"/>
    <hyperlink ref="C7" location="Sheet3!A1" display="XY scatter charts"/>
    <hyperlink ref="C9" location="Sheet4!A1" display="Linear trends"/>
    <hyperlink ref="C11" location="Sheet5!A1" display="Quadratic (polynomial) trends"/>
    <hyperlink ref="C13" location="Sheet6!A1" display="Intercept and slope functions"/>
    <hyperlink ref="C16" location="Sheet7!A1" display="Moving average trends"/>
    <hyperlink ref="C18" location="Sheet8!A1" display="Data analysis routine"/>
    <hyperlink ref="C20" location="Sheet9!A1" display="Multiple regression"/>
  </hyperlink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7"/>
  <sheetViews>
    <sheetView workbookViewId="0">
      <selection activeCell="K36" sqref="K36"/>
    </sheetView>
  </sheetViews>
  <sheetFormatPr defaultRowHeight="12.75"/>
  <cols>
    <col min="1" max="1" width="13.5703125" customWidth="1"/>
    <col min="2" max="2" width="3.42578125" style="31" customWidth="1"/>
    <col min="13" max="13" width="10.42578125" customWidth="1"/>
    <col min="15" max="15" width="10.7109375" customWidth="1"/>
  </cols>
  <sheetData>
    <row r="1" spans="1:15">
      <c r="A1" s="28" t="s">
        <v>229</v>
      </c>
      <c r="B1" s="30"/>
      <c r="C1" s="29" t="s">
        <v>230</v>
      </c>
      <c r="D1" s="29"/>
    </row>
    <row r="3" spans="1:15">
      <c r="C3" s="24" t="s">
        <v>103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>
      <c r="C4" s="24" t="s">
        <v>104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>
      <c r="C5" s="24" t="s">
        <v>105</v>
      </c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</row>
    <row r="6" spans="1:15">
      <c r="C6" s="24" t="s">
        <v>106</v>
      </c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>
      <c r="C7" s="24" t="s">
        <v>102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</row>
    <row r="8" spans="1:15">
      <c r="A8" s="1" t="s">
        <v>16</v>
      </c>
      <c r="B8" s="1"/>
      <c r="C8" s="1" t="s">
        <v>24</v>
      </c>
      <c r="D8" s="1" t="s">
        <v>25</v>
      </c>
    </row>
    <row r="9" spans="1:15">
      <c r="A9" s="1" t="s">
        <v>17</v>
      </c>
      <c r="B9" s="1"/>
      <c r="C9" s="1">
        <v>80</v>
      </c>
      <c r="D9" s="1">
        <v>40</v>
      </c>
      <c r="F9" s="24" t="s">
        <v>193</v>
      </c>
      <c r="G9" s="20"/>
      <c r="H9" s="20"/>
      <c r="I9" s="20"/>
      <c r="J9" s="20"/>
      <c r="K9" s="20"/>
      <c r="L9" s="20"/>
      <c r="M9" s="20"/>
      <c r="N9" s="20"/>
      <c r="O9" s="20"/>
    </row>
    <row r="10" spans="1:15">
      <c r="A10" s="1" t="s">
        <v>18</v>
      </c>
      <c r="B10" s="1"/>
      <c r="C10" s="1">
        <v>65</v>
      </c>
      <c r="D10" s="1">
        <v>45</v>
      </c>
      <c r="F10" s="24" t="s">
        <v>110</v>
      </c>
      <c r="G10" s="20"/>
      <c r="H10" s="20"/>
      <c r="I10" s="20"/>
      <c r="J10" s="20"/>
      <c r="K10" s="20"/>
      <c r="L10" s="20"/>
      <c r="M10" s="20"/>
      <c r="N10" s="20"/>
      <c r="O10" s="20"/>
    </row>
    <row r="11" spans="1:15">
      <c r="A11" s="1" t="s">
        <v>19</v>
      </c>
      <c r="B11" s="1"/>
      <c r="C11" s="1">
        <v>50</v>
      </c>
      <c r="D11" s="1">
        <v>75</v>
      </c>
      <c r="F11" s="24" t="s">
        <v>107</v>
      </c>
      <c r="G11" s="20"/>
      <c r="H11" s="20"/>
      <c r="I11" s="20"/>
      <c r="J11" s="20"/>
      <c r="K11" s="20"/>
      <c r="L11" s="20"/>
      <c r="M11" s="20"/>
      <c r="N11" s="20"/>
      <c r="O11" s="20"/>
    </row>
    <row r="12" spans="1:15">
      <c r="A12" s="1" t="s">
        <v>20</v>
      </c>
      <c r="B12" s="1"/>
      <c r="C12" s="1">
        <v>58</v>
      </c>
      <c r="D12" s="1">
        <v>60</v>
      </c>
      <c r="F12" s="24" t="s">
        <v>194</v>
      </c>
      <c r="G12" s="20"/>
      <c r="H12" s="20"/>
      <c r="I12" s="20"/>
      <c r="J12" s="20"/>
      <c r="K12" s="20"/>
      <c r="L12" s="20"/>
      <c r="M12" s="20"/>
      <c r="N12" s="20"/>
      <c r="O12" s="20"/>
    </row>
    <row r="13" spans="1:15">
      <c r="A13" s="1" t="s">
        <v>21</v>
      </c>
      <c r="B13" s="1"/>
      <c r="C13" s="1">
        <v>150</v>
      </c>
      <c r="D13" s="1">
        <v>80</v>
      </c>
      <c r="F13" s="24" t="s">
        <v>111</v>
      </c>
      <c r="G13" s="20"/>
      <c r="H13" s="20"/>
      <c r="I13" s="20"/>
      <c r="J13" s="20"/>
      <c r="K13" s="20"/>
      <c r="L13" s="20"/>
      <c r="M13" s="20"/>
      <c r="N13" s="20"/>
      <c r="O13" s="20"/>
    </row>
    <row r="14" spans="1:15">
      <c r="A14" s="1" t="s">
        <v>22</v>
      </c>
      <c r="B14" s="1"/>
      <c r="C14" s="1">
        <v>40</v>
      </c>
      <c r="D14" s="1">
        <v>68</v>
      </c>
      <c r="F14" s="24" t="s">
        <v>112</v>
      </c>
      <c r="G14" s="20"/>
      <c r="H14" s="20"/>
      <c r="I14" s="20"/>
      <c r="J14" s="20"/>
      <c r="K14" s="20"/>
      <c r="L14" s="20"/>
      <c r="M14" s="20"/>
      <c r="N14" s="20"/>
      <c r="O14" s="20"/>
    </row>
    <row r="15" spans="1:15">
      <c r="A15" s="1" t="s">
        <v>23</v>
      </c>
      <c r="B15" s="1"/>
      <c r="C15" s="1">
        <v>30</v>
      </c>
      <c r="D15" s="1">
        <v>100</v>
      </c>
      <c r="F15" s="24" t="s">
        <v>108</v>
      </c>
      <c r="G15" s="20"/>
      <c r="H15" s="20"/>
      <c r="I15" s="20"/>
      <c r="J15" s="20"/>
      <c r="K15" s="20"/>
      <c r="L15" s="20"/>
      <c r="M15" s="20"/>
      <c r="N15" s="20"/>
      <c r="O15" s="20"/>
    </row>
    <row r="16" spans="1:15">
      <c r="F16" s="24" t="s">
        <v>195</v>
      </c>
      <c r="G16" s="20"/>
      <c r="H16" s="20"/>
      <c r="I16" s="20"/>
      <c r="J16" s="20"/>
      <c r="K16" s="20"/>
      <c r="L16" s="20"/>
      <c r="M16" s="20"/>
      <c r="N16" s="20"/>
      <c r="O16" s="20"/>
    </row>
    <row r="17" spans="6:15">
      <c r="F17" s="24" t="s">
        <v>109</v>
      </c>
      <c r="G17" s="20"/>
      <c r="H17" s="20"/>
      <c r="I17" s="20"/>
      <c r="J17" s="20"/>
      <c r="K17" s="20"/>
      <c r="L17" s="20"/>
      <c r="M17" s="20"/>
      <c r="N17" s="20"/>
      <c r="O17" s="20"/>
    </row>
    <row r="18" spans="6:15">
      <c r="F18" s="24" t="s">
        <v>113</v>
      </c>
      <c r="G18" s="20"/>
      <c r="H18" s="20"/>
      <c r="I18" s="20"/>
      <c r="J18" s="20"/>
      <c r="K18" s="20"/>
      <c r="L18" s="20"/>
      <c r="M18" s="20"/>
      <c r="N18" s="20"/>
      <c r="O18" s="20"/>
    </row>
    <row r="19" spans="6:15">
      <c r="F19" s="24" t="s">
        <v>269</v>
      </c>
      <c r="G19" s="20"/>
      <c r="H19" s="20"/>
      <c r="I19" s="20"/>
      <c r="J19" s="20"/>
      <c r="K19" s="20"/>
      <c r="L19" s="20"/>
      <c r="M19" s="20"/>
      <c r="N19" s="20"/>
      <c r="O19" s="20"/>
    </row>
    <row r="20" spans="6:15">
      <c r="F20" s="24" t="s">
        <v>196</v>
      </c>
      <c r="G20" s="20"/>
      <c r="H20" s="20"/>
      <c r="I20" s="20"/>
      <c r="J20" s="20"/>
      <c r="K20" s="20"/>
      <c r="L20" s="20"/>
      <c r="M20" s="20"/>
      <c r="N20" s="20"/>
      <c r="O20" s="20"/>
    </row>
    <row r="21" spans="6:15">
      <c r="F21" s="24" t="s">
        <v>197</v>
      </c>
      <c r="G21" s="20"/>
      <c r="H21" s="20"/>
      <c r="I21" s="20"/>
      <c r="J21" s="20"/>
      <c r="K21" s="20"/>
      <c r="L21" s="20"/>
      <c r="M21" s="20"/>
      <c r="N21" s="20"/>
      <c r="O21" s="20"/>
    </row>
    <row r="22" spans="6:15">
      <c r="F22" s="24" t="s">
        <v>198</v>
      </c>
      <c r="G22" s="20"/>
      <c r="H22" s="20"/>
      <c r="I22" s="20"/>
      <c r="J22" s="20"/>
      <c r="K22" s="20"/>
      <c r="L22" s="20"/>
      <c r="M22" s="20"/>
      <c r="N22" s="20"/>
      <c r="O22" s="20"/>
    </row>
    <row r="23" spans="6:15">
      <c r="F23" s="24" t="s">
        <v>114</v>
      </c>
      <c r="G23" s="20"/>
      <c r="H23" s="20"/>
      <c r="I23" s="20"/>
      <c r="J23" s="20"/>
      <c r="K23" s="20"/>
      <c r="L23" s="20"/>
      <c r="M23" s="20"/>
      <c r="N23" s="20"/>
      <c r="O23" s="20"/>
    </row>
    <row r="24" spans="6:15">
      <c r="F24" s="20"/>
      <c r="G24" s="20"/>
      <c r="H24" s="20"/>
      <c r="I24" s="20"/>
      <c r="J24" s="20"/>
      <c r="K24" s="20"/>
      <c r="L24" s="20"/>
      <c r="M24" s="28" t="s">
        <v>238</v>
      </c>
      <c r="N24" s="20"/>
      <c r="O24" s="20"/>
    </row>
    <row r="27" spans="6:15">
      <c r="F27" s="34" t="s">
        <v>255</v>
      </c>
      <c r="G27" s="34"/>
      <c r="H27" s="34"/>
      <c r="I27" s="34"/>
      <c r="J27" s="34"/>
      <c r="K27" s="34"/>
      <c r="L27" s="34"/>
    </row>
  </sheetData>
  <phoneticPr fontId="1" type="noConversion"/>
  <hyperlinks>
    <hyperlink ref="M24" location="Chart1!A1" display="Chart 1"/>
    <hyperlink ref="A1" location="CONTENTS!A1" display="CONTENTS"/>
    <hyperlink ref="F27:H27" location="Sheet2!A1" display="PROCEED TO SHEET 2"/>
    <hyperlink ref="F27" location="Sheet2!A1" display="PROCEED TO SHEET 2 (Moving, resizing, and changing the chart type)"/>
    <hyperlink ref="F27:L27" location="Sheet2!A1" display="PROCEED TO SHEET 2 (Moving, resizing, and changing the chart type)"/>
  </hyperlinks>
  <pageMargins left="0.75" right="0.75" top="1" bottom="1" header="0.5" footer="0.5"/>
  <pageSetup paperSize="9" orientation="portrait" horizontalDpi="4294967293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H38" sqref="H38"/>
    </sheetView>
  </sheetViews>
  <sheetFormatPr defaultRowHeight="12.75"/>
  <cols>
    <col min="1" max="1" width="13.85546875" customWidth="1"/>
    <col min="2" max="2" width="5" customWidth="1"/>
    <col min="6" max="6" width="10.140625" customWidth="1"/>
    <col min="8" max="8" width="9.28515625" customWidth="1"/>
    <col min="15" max="15" width="11" customWidth="1"/>
  </cols>
  <sheetData>
    <row r="1" spans="1:15">
      <c r="A1" s="28" t="s">
        <v>229</v>
      </c>
      <c r="B1" s="30"/>
      <c r="C1" s="29" t="s">
        <v>231</v>
      </c>
      <c r="D1" s="29"/>
      <c r="E1" s="29"/>
      <c r="F1" s="29"/>
      <c r="G1" s="29"/>
    </row>
    <row r="2" spans="1:15">
      <c r="C2" s="32"/>
      <c r="D2" s="33"/>
      <c r="E2" s="33"/>
      <c r="F2" s="33"/>
      <c r="G2" s="33"/>
      <c r="H2" s="33"/>
    </row>
    <row r="3" spans="1:15">
      <c r="C3" s="24" t="s">
        <v>192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>
      <c r="C4" s="20"/>
      <c r="D4" s="20"/>
      <c r="E4" s="20"/>
      <c r="F4" s="20"/>
      <c r="G4" s="20"/>
      <c r="H4" s="20"/>
      <c r="I4" s="24" t="s">
        <v>115</v>
      </c>
      <c r="J4" s="20"/>
      <c r="K4" s="20"/>
      <c r="L4" s="20"/>
      <c r="M4" s="20"/>
      <c r="N4" s="20"/>
      <c r="O4" s="20"/>
    </row>
    <row r="5" spans="1:15">
      <c r="I5" s="24" t="s">
        <v>199</v>
      </c>
      <c r="J5" s="20"/>
      <c r="K5" s="20"/>
      <c r="L5" s="20"/>
      <c r="M5" s="20"/>
      <c r="N5" s="20"/>
      <c r="O5" s="20"/>
    </row>
    <row r="6" spans="1:15">
      <c r="I6" s="20" t="s">
        <v>87</v>
      </c>
      <c r="J6" s="20"/>
    </row>
    <row r="7" spans="1:15">
      <c r="I7" s="24" t="s">
        <v>200</v>
      </c>
      <c r="J7" s="20"/>
      <c r="K7" s="20"/>
      <c r="L7" s="20"/>
      <c r="M7" s="20"/>
      <c r="N7" s="20"/>
      <c r="O7" s="20"/>
    </row>
    <row r="8" spans="1:15">
      <c r="I8" s="24" t="s">
        <v>201</v>
      </c>
      <c r="J8" s="20"/>
      <c r="K8" s="20"/>
      <c r="L8" s="20"/>
      <c r="M8" s="20"/>
      <c r="N8" s="20"/>
      <c r="O8" s="20"/>
    </row>
    <row r="9" spans="1:15">
      <c r="I9" s="20" t="s">
        <v>88</v>
      </c>
      <c r="J9" s="20"/>
    </row>
    <row r="10" spans="1:15">
      <c r="I10" s="24" t="s">
        <v>117</v>
      </c>
      <c r="J10" s="20"/>
      <c r="K10" s="20"/>
      <c r="L10" s="20"/>
      <c r="M10" s="20"/>
      <c r="N10" s="20"/>
      <c r="O10" s="20"/>
    </row>
    <row r="11" spans="1:15">
      <c r="I11" s="24" t="s">
        <v>116</v>
      </c>
      <c r="J11" s="20"/>
      <c r="K11" s="20"/>
      <c r="L11" s="20"/>
      <c r="M11" s="20"/>
      <c r="N11" s="20"/>
      <c r="O11" s="20"/>
    </row>
    <row r="12" spans="1:15">
      <c r="I12" s="24" t="s">
        <v>203</v>
      </c>
      <c r="J12" s="20"/>
      <c r="K12" s="20"/>
      <c r="L12" s="20"/>
      <c r="M12" s="20"/>
      <c r="N12" s="20"/>
      <c r="O12" s="20"/>
    </row>
    <row r="13" spans="1:15">
      <c r="I13" s="20" t="s">
        <v>89</v>
      </c>
      <c r="J13" s="20"/>
      <c r="K13" s="20"/>
    </row>
    <row r="14" spans="1:15">
      <c r="I14" s="24" t="s">
        <v>202</v>
      </c>
      <c r="J14" s="20"/>
      <c r="K14" s="20"/>
      <c r="L14" s="20"/>
      <c r="M14" s="20"/>
      <c r="N14" s="20"/>
      <c r="O14" s="20"/>
    </row>
    <row r="15" spans="1:15">
      <c r="I15" s="24" t="s">
        <v>118</v>
      </c>
      <c r="J15" s="20"/>
      <c r="K15" s="20"/>
      <c r="L15" s="20"/>
      <c r="M15" s="20"/>
      <c r="N15" s="20"/>
      <c r="O15" s="20"/>
    </row>
    <row r="16" spans="1:15">
      <c r="I16" s="24" t="s">
        <v>119</v>
      </c>
      <c r="J16" s="20"/>
      <c r="K16" s="20"/>
      <c r="L16" s="20"/>
      <c r="M16" s="20"/>
      <c r="N16" s="20"/>
      <c r="O16" s="20"/>
    </row>
    <row r="17" spans="9:15">
      <c r="I17" s="26" t="s">
        <v>204</v>
      </c>
      <c r="J17" s="20"/>
      <c r="K17" s="20"/>
      <c r="L17" s="20"/>
      <c r="M17" s="20"/>
      <c r="N17" s="20"/>
      <c r="O17" s="20"/>
    </row>
    <row r="18" spans="9:15">
      <c r="I18" s="24" t="s">
        <v>205</v>
      </c>
      <c r="J18" s="20"/>
      <c r="K18" s="20"/>
      <c r="L18" s="20"/>
      <c r="M18" s="20"/>
      <c r="N18" s="20"/>
      <c r="O18" s="28" t="s">
        <v>239</v>
      </c>
    </row>
    <row r="19" spans="9:15">
      <c r="I19" s="24"/>
      <c r="J19" s="20"/>
      <c r="K19" s="20"/>
      <c r="L19" s="20"/>
      <c r="M19" s="20"/>
      <c r="N19" s="20"/>
      <c r="O19" s="20"/>
    </row>
    <row r="20" spans="9:15">
      <c r="I20" s="24" t="s">
        <v>120</v>
      </c>
      <c r="J20" s="20"/>
      <c r="K20" s="20"/>
      <c r="L20" s="20"/>
      <c r="M20" s="20"/>
      <c r="N20" s="20"/>
      <c r="O20" s="20"/>
    </row>
    <row r="21" spans="9:15">
      <c r="I21" s="24" t="s">
        <v>121</v>
      </c>
      <c r="J21" s="20"/>
      <c r="K21" s="20"/>
      <c r="L21" s="20"/>
      <c r="M21" s="20"/>
      <c r="N21" s="20"/>
      <c r="O21" s="20"/>
    </row>
    <row r="22" spans="9:15">
      <c r="I22" s="24" t="s">
        <v>122</v>
      </c>
      <c r="J22" s="20"/>
      <c r="K22" s="20"/>
      <c r="L22" s="20"/>
      <c r="M22" s="20"/>
      <c r="N22" s="20"/>
      <c r="O22" s="20"/>
    </row>
    <row r="23" spans="9:15">
      <c r="I23" s="24" t="s">
        <v>206</v>
      </c>
      <c r="J23" s="20"/>
      <c r="K23" s="20"/>
      <c r="L23" s="20"/>
      <c r="M23" s="20"/>
      <c r="N23" s="20"/>
      <c r="O23" s="28" t="s">
        <v>239</v>
      </c>
    </row>
    <row r="24" spans="9:15">
      <c r="I24" s="24"/>
      <c r="J24" s="20"/>
      <c r="K24" s="20"/>
      <c r="L24" s="20"/>
      <c r="M24" s="20"/>
      <c r="N24" s="20"/>
      <c r="O24" s="20"/>
    </row>
    <row r="25" spans="9:15">
      <c r="I25" s="24"/>
      <c r="J25" s="20"/>
      <c r="K25" s="20"/>
      <c r="L25" s="20"/>
      <c r="M25" s="20"/>
      <c r="N25" s="20"/>
      <c r="O25" s="20"/>
    </row>
    <row r="26" spans="9:15">
      <c r="I26" s="24" t="s">
        <v>123</v>
      </c>
      <c r="J26" s="20"/>
      <c r="K26" s="20"/>
      <c r="L26" s="20"/>
      <c r="M26" s="20"/>
      <c r="N26" s="20"/>
      <c r="O26" s="20"/>
    </row>
    <row r="27" spans="9:15">
      <c r="I27" s="24" t="s">
        <v>124</v>
      </c>
      <c r="J27" s="20"/>
      <c r="K27" s="20"/>
      <c r="L27" s="20"/>
      <c r="M27" s="20"/>
      <c r="N27" s="20"/>
      <c r="O27" s="20"/>
    </row>
    <row r="28" spans="9:15">
      <c r="I28" s="24" t="s">
        <v>207</v>
      </c>
      <c r="J28" s="20"/>
      <c r="K28" s="20"/>
      <c r="L28" s="20"/>
      <c r="M28" s="20"/>
      <c r="N28" s="20"/>
      <c r="O28" s="20"/>
    </row>
    <row r="29" spans="9:15">
      <c r="I29" s="24" t="s">
        <v>208</v>
      </c>
      <c r="J29" s="20"/>
      <c r="K29" s="20"/>
      <c r="L29" s="20"/>
      <c r="M29" s="20"/>
      <c r="N29" s="20"/>
      <c r="O29" s="20"/>
    </row>
    <row r="30" spans="9:15">
      <c r="I30" s="24" t="s">
        <v>125</v>
      </c>
      <c r="J30" s="20"/>
      <c r="K30" s="20"/>
      <c r="L30" s="20"/>
      <c r="M30" s="20"/>
      <c r="N30" s="20"/>
      <c r="O30" s="20"/>
    </row>
    <row r="31" spans="9:15">
      <c r="I31" s="24" t="s">
        <v>209</v>
      </c>
      <c r="J31" s="20"/>
      <c r="K31" s="20"/>
      <c r="L31" s="20"/>
      <c r="M31" s="20"/>
      <c r="N31" s="20"/>
      <c r="O31" s="20"/>
    </row>
    <row r="32" spans="9:15">
      <c r="I32" s="24" t="s">
        <v>126</v>
      </c>
      <c r="J32" s="20"/>
      <c r="K32" s="20"/>
      <c r="L32" s="20"/>
      <c r="M32" s="20"/>
      <c r="N32" s="20"/>
      <c r="O32" s="20"/>
    </row>
    <row r="33" spans="3:15">
      <c r="I33" s="24" t="s">
        <v>210</v>
      </c>
      <c r="J33" s="20"/>
      <c r="K33" s="20"/>
      <c r="L33" s="20"/>
      <c r="M33" s="20"/>
      <c r="N33" s="20"/>
      <c r="O33" s="28" t="s">
        <v>240</v>
      </c>
    </row>
    <row r="34" spans="3:15">
      <c r="C34" s="34" t="s">
        <v>256</v>
      </c>
      <c r="D34" s="34"/>
      <c r="E34" s="34"/>
      <c r="F34" s="34"/>
      <c r="I34" s="24" t="s">
        <v>127</v>
      </c>
      <c r="J34" s="20"/>
      <c r="K34" s="20"/>
      <c r="L34" s="20"/>
      <c r="M34" s="20"/>
      <c r="N34" s="20"/>
      <c r="O34" s="20"/>
    </row>
    <row r="35" spans="3:15">
      <c r="I35" s="24" t="s">
        <v>211</v>
      </c>
      <c r="J35" s="20"/>
      <c r="K35" s="20"/>
      <c r="L35" s="20"/>
      <c r="M35" s="20"/>
      <c r="N35" s="20"/>
      <c r="O35" s="20"/>
    </row>
  </sheetData>
  <phoneticPr fontId="1" type="noConversion"/>
  <hyperlinks>
    <hyperlink ref="O18" location="Chart2!A1" display="Chart 2"/>
    <hyperlink ref="O23" location="Chart2!A1" display="Chart 2"/>
    <hyperlink ref="O33" location="Chart3!A1" display="Chart 3"/>
    <hyperlink ref="A1" location="CONTENTS!A1" display="CONTENTS"/>
    <hyperlink ref="C34:E34" location="Sheet3!A1" display="PROCEED TO SHEET 3"/>
    <hyperlink ref="C34" location="Sheet3!A1" display="PROCEED TO SHEET 3 (XY scatter charts)"/>
    <hyperlink ref="C34:F34" location="Sheet3!A1" display="PROCEED TO SHEET 3 (XY scatter charts)"/>
  </hyperlinks>
  <pageMargins left="0.75" right="0.75" top="1" bottom="1" header="0.5" footer="0.5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C14" sqref="C14"/>
    </sheetView>
  </sheetViews>
  <sheetFormatPr defaultRowHeight="12.75"/>
  <cols>
    <col min="1" max="1" width="16.42578125" customWidth="1"/>
    <col min="12" max="12" width="10" customWidth="1"/>
    <col min="13" max="13" width="16.5703125" customWidth="1"/>
  </cols>
  <sheetData>
    <row r="1" spans="1:13">
      <c r="A1" s="28" t="s">
        <v>229</v>
      </c>
      <c r="C1" s="29" t="s">
        <v>232</v>
      </c>
      <c r="D1" s="29"/>
    </row>
    <row r="3" spans="1:13">
      <c r="B3" s="24" t="s">
        <v>129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>
      <c r="B4" s="24" t="s">
        <v>128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>
      <c r="B5" s="24" t="s">
        <v>130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</row>
    <row r="6" spans="1:13">
      <c r="A6" s="1" t="s">
        <v>26</v>
      </c>
      <c r="B6" s="1" t="s">
        <v>27</v>
      </c>
      <c r="C6" s="1" t="s">
        <v>28</v>
      </c>
    </row>
    <row r="7" spans="1:13">
      <c r="A7" s="1">
        <v>5</v>
      </c>
      <c r="B7" s="1">
        <v>100</v>
      </c>
      <c r="C7" s="1">
        <v>10</v>
      </c>
      <c r="E7" s="24" t="s">
        <v>133</v>
      </c>
      <c r="F7" s="20"/>
      <c r="G7" s="20"/>
      <c r="H7" s="20"/>
      <c r="I7" s="20"/>
      <c r="J7" s="20"/>
      <c r="K7" s="20"/>
      <c r="L7" s="20"/>
      <c r="M7" s="20"/>
    </row>
    <row r="8" spans="1:13">
      <c r="A8" s="1">
        <v>6</v>
      </c>
      <c r="B8" s="1">
        <v>82</v>
      </c>
      <c r="C8" s="1">
        <v>15</v>
      </c>
      <c r="E8" s="24" t="s">
        <v>131</v>
      </c>
      <c r="F8" s="20"/>
      <c r="G8" s="20"/>
      <c r="H8" s="20"/>
      <c r="I8" s="20"/>
      <c r="J8" s="20"/>
      <c r="K8" s="20"/>
      <c r="L8" s="20"/>
      <c r="M8" s="20"/>
    </row>
    <row r="9" spans="1:13">
      <c r="A9" s="1">
        <v>7</v>
      </c>
      <c r="B9" s="1">
        <v>73</v>
      </c>
      <c r="C9" s="1">
        <v>26</v>
      </c>
      <c r="E9" s="24" t="s">
        <v>134</v>
      </c>
      <c r="F9" s="20"/>
      <c r="G9" s="20"/>
      <c r="H9" s="20"/>
      <c r="I9" s="20"/>
      <c r="J9" s="20"/>
      <c r="K9" s="20"/>
      <c r="L9" s="20"/>
      <c r="M9" s="20"/>
    </row>
    <row r="10" spans="1:13">
      <c r="A10" s="1">
        <v>8</v>
      </c>
      <c r="B10" s="1">
        <v>65</v>
      </c>
      <c r="C10" s="1">
        <v>39</v>
      </c>
      <c r="E10" s="24" t="s">
        <v>132</v>
      </c>
      <c r="F10" s="20"/>
      <c r="G10" s="20"/>
      <c r="H10" s="20"/>
      <c r="I10" s="20"/>
      <c r="J10" s="20"/>
      <c r="K10" s="20"/>
      <c r="L10" s="20"/>
      <c r="M10" s="20"/>
    </row>
    <row r="11" spans="1:13">
      <c r="A11" s="1">
        <v>9</v>
      </c>
      <c r="B11" s="1">
        <v>52</v>
      </c>
      <c r="C11" s="1">
        <v>58</v>
      </c>
      <c r="E11" s="24" t="s">
        <v>135</v>
      </c>
      <c r="F11" s="20"/>
      <c r="G11" s="20"/>
      <c r="H11" s="20"/>
      <c r="I11" s="20"/>
      <c r="J11" s="20"/>
      <c r="K11" s="20"/>
      <c r="L11" s="20"/>
      <c r="M11" s="20"/>
    </row>
    <row r="12" spans="1:13">
      <c r="A12" s="1">
        <v>10</v>
      </c>
      <c r="B12" s="1">
        <v>40</v>
      </c>
      <c r="C12" s="1">
        <v>79</v>
      </c>
      <c r="E12" s="24" t="s">
        <v>136</v>
      </c>
      <c r="F12" s="20"/>
      <c r="G12" s="20"/>
      <c r="H12" s="20"/>
      <c r="I12" s="20"/>
      <c r="J12" s="20"/>
      <c r="K12" s="20"/>
      <c r="L12" s="28" t="s">
        <v>241</v>
      </c>
      <c r="M12" s="20"/>
    </row>
    <row r="13" spans="1:13">
      <c r="A13" s="1">
        <v>11</v>
      </c>
      <c r="B13" s="1">
        <v>21</v>
      </c>
      <c r="C13" s="1">
        <v>99</v>
      </c>
    </row>
    <row r="14" spans="1:13">
      <c r="A14" s="1">
        <v>12</v>
      </c>
      <c r="B14" s="1">
        <v>10</v>
      </c>
      <c r="C14" s="1">
        <v>120</v>
      </c>
    </row>
    <row r="15" spans="1:13">
      <c r="G15" s="34" t="s">
        <v>257</v>
      </c>
      <c r="H15" s="34"/>
      <c r="I15" s="34"/>
      <c r="J15" s="34"/>
    </row>
  </sheetData>
  <phoneticPr fontId="1" type="noConversion"/>
  <hyperlinks>
    <hyperlink ref="L12" location="Chart4!A1" display="Chart 4"/>
    <hyperlink ref="A1" location="CONTENTS!A1" display="CONTENTS"/>
    <hyperlink ref="G15:I15" location="Sheet4!A1" display="PROCEED TO SHEET 4"/>
    <hyperlink ref="G15" location="Sheet4!A1" display="PROCEED TO SHEET 4 (Linear trends)"/>
    <hyperlink ref="G15:J15" location="Sheet4!A1" display="PROCEED TO SHEET 4 (Linear trends)"/>
  </hyperlinks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4"/>
  <sheetViews>
    <sheetView workbookViewId="0">
      <selection activeCell="E31" sqref="E31"/>
    </sheetView>
  </sheetViews>
  <sheetFormatPr defaultRowHeight="12.75"/>
  <cols>
    <col min="1" max="1" width="15" customWidth="1"/>
    <col min="2" max="2" width="9.5703125" customWidth="1"/>
    <col min="3" max="3" width="10.140625" customWidth="1"/>
    <col min="4" max="4" width="20.140625" customWidth="1"/>
    <col min="7" max="7" width="10.7109375" customWidth="1"/>
    <col min="12" max="12" width="16.140625" customWidth="1"/>
  </cols>
  <sheetData>
    <row r="1" spans="1:12">
      <c r="A1" s="28" t="s">
        <v>229</v>
      </c>
      <c r="C1" s="29" t="s">
        <v>44</v>
      </c>
      <c r="D1" s="29"/>
    </row>
    <row r="3" spans="1:12">
      <c r="B3" s="27" t="s">
        <v>90</v>
      </c>
      <c r="C3" s="20"/>
      <c r="D3" s="20"/>
    </row>
    <row r="4" spans="1:12">
      <c r="A4" s="24" t="s">
        <v>137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1:12">
      <c r="A5" s="24" t="s">
        <v>212</v>
      </c>
      <c r="B5" s="20"/>
      <c r="C5" s="20"/>
      <c r="D5" s="24" t="s">
        <v>138</v>
      </c>
      <c r="E5" s="20"/>
      <c r="F5" s="20"/>
      <c r="G5" s="20"/>
      <c r="H5" s="20"/>
      <c r="I5" s="20"/>
      <c r="J5" s="20"/>
      <c r="K5" s="20"/>
      <c r="L5" s="20"/>
    </row>
    <row r="6" spans="1:12">
      <c r="D6" s="24" t="s">
        <v>139</v>
      </c>
      <c r="E6" s="20"/>
      <c r="F6" s="20"/>
      <c r="G6" s="20"/>
      <c r="H6" s="20"/>
      <c r="I6" s="20"/>
      <c r="J6" s="20"/>
      <c r="K6" s="20"/>
      <c r="L6" s="20"/>
    </row>
    <row r="7" spans="1:12">
      <c r="A7" s="1" t="s">
        <v>30</v>
      </c>
      <c r="B7" s="1" t="s">
        <v>31</v>
      </c>
      <c r="D7" s="24" t="s">
        <v>213</v>
      </c>
      <c r="E7" s="20"/>
      <c r="F7" s="20"/>
      <c r="G7" s="20"/>
      <c r="H7" s="20"/>
      <c r="I7" s="20"/>
      <c r="J7" s="20"/>
      <c r="K7" s="20"/>
      <c r="L7" s="20"/>
    </row>
    <row r="8" spans="1:12" ht="14.25">
      <c r="A8" s="4">
        <v>0</v>
      </c>
      <c r="B8" s="4">
        <v>0.21</v>
      </c>
      <c r="D8" s="24" t="s">
        <v>214</v>
      </c>
      <c r="E8" s="20"/>
      <c r="F8" s="20"/>
      <c r="G8" s="20"/>
      <c r="H8" s="20"/>
      <c r="I8" s="20"/>
      <c r="J8" s="20"/>
      <c r="K8" s="20"/>
      <c r="L8" s="20"/>
    </row>
    <row r="9" spans="1:12" ht="14.25">
      <c r="A9" s="4">
        <v>1</v>
      </c>
      <c r="B9" s="4">
        <v>0.35</v>
      </c>
      <c r="D9" s="24" t="s">
        <v>140</v>
      </c>
      <c r="E9" s="20"/>
      <c r="F9" s="20"/>
      <c r="G9" s="20"/>
      <c r="H9" s="20"/>
      <c r="I9" s="20"/>
      <c r="J9" s="20"/>
      <c r="K9" s="20"/>
      <c r="L9" s="20"/>
    </row>
    <row r="10" spans="1:12" ht="14.25">
      <c r="A10" s="4">
        <v>2</v>
      </c>
      <c r="B10" s="4">
        <v>0.41</v>
      </c>
      <c r="D10" s="24" t="s">
        <v>215</v>
      </c>
      <c r="E10" s="20"/>
      <c r="F10" s="20"/>
      <c r="G10" s="20"/>
      <c r="H10" s="20"/>
      <c r="I10" s="20"/>
      <c r="J10" s="20"/>
      <c r="K10" s="20"/>
      <c r="L10" s="20"/>
    </row>
    <row r="11" spans="1:12" ht="14.25">
      <c r="A11" s="4">
        <v>3</v>
      </c>
      <c r="B11" s="4">
        <v>0.46</v>
      </c>
      <c r="D11" s="26" t="s">
        <v>216</v>
      </c>
      <c r="E11" s="20"/>
      <c r="F11" s="20"/>
      <c r="G11" s="20"/>
      <c r="H11" s="20"/>
      <c r="I11" s="20"/>
      <c r="J11" s="20"/>
      <c r="K11" s="20"/>
      <c r="L11" s="20"/>
    </row>
    <row r="12" spans="1:12" ht="14.25">
      <c r="A12" s="4">
        <v>4</v>
      </c>
      <c r="B12" s="4">
        <v>0.5</v>
      </c>
      <c r="D12" s="24" t="s">
        <v>141</v>
      </c>
      <c r="E12" s="20"/>
      <c r="F12" s="20"/>
      <c r="G12" s="20"/>
      <c r="H12" s="20"/>
      <c r="I12" s="20"/>
      <c r="J12" s="20"/>
      <c r="K12" s="20"/>
      <c r="L12" s="28" t="s">
        <v>242</v>
      </c>
    </row>
    <row r="13" spans="1:12" ht="14.25">
      <c r="A13" s="4">
        <v>5</v>
      </c>
      <c r="B13" s="4">
        <v>0.52</v>
      </c>
      <c r="D13" s="24" t="s">
        <v>217</v>
      </c>
      <c r="E13" s="20"/>
      <c r="F13" s="20"/>
      <c r="G13" s="20"/>
      <c r="H13" s="20"/>
      <c r="I13" s="20"/>
      <c r="J13" s="20"/>
      <c r="K13" s="20"/>
      <c r="L13" s="20"/>
    </row>
    <row r="14" spans="1:12" ht="14.25">
      <c r="A14" s="4">
        <v>6</v>
      </c>
      <c r="B14" s="4">
        <v>0.53</v>
      </c>
      <c r="D14" s="24" t="s">
        <v>218</v>
      </c>
      <c r="E14" s="20"/>
      <c r="F14" s="20"/>
      <c r="G14" s="20"/>
      <c r="H14" s="20"/>
      <c r="I14" s="20"/>
      <c r="J14" s="20"/>
      <c r="K14" s="20"/>
      <c r="L14" s="20"/>
    </row>
    <row r="15" spans="1:12" ht="14.25">
      <c r="A15" s="4">
        <v>7</v>
      </c>
      <c r="B15" s="4">
        <v>0.53</v>
      </c>
      <c r="D15" s="24" t="s">
        <v>219</v>
      </c>
      <c r="E15" s="20"/>
      <c r="F15" s="20"/>
      <c r="G15" s="20"/>
      <c r="H15" s="20"/>
      <c r="I15" s="20"/>
      <c r="J15" s="20"/>
      <c r="K15" s="20"/>
      <c r="L15" s="20"/>
    </row>
    <row r="16" spans="1:12" ht="14.25">
      <c r="A16" s="4">
        <v>8</v>
      </c>
      <c r="B16" s="4">
        <v>0.53</v>
      </c>
      <c r="D16" s="24" t="s">
        <v>142</v>
      </c>
      <c r="E16" s="20"/>
      <c r="F16" s="20"/>
      <c r="G16" s="20"/>
      <c r="H16" s="20"/>
      <c r="I16" s="20"/>
      <c r="J16" s="20"/>
      <c r="K16" s="20"/>
      <c r="L16" s="20"/>
    </row>
    <row r="17" spans="1:14" ht="14.25">
      <c r="A17" s="4">
        <v>9</v>
      </c>
      <c r="B17" s="4">
        <v>0.51</v>
      </c>
      <c r="D17" s="24" t="s">
        <v>143</v>
      </c>
      <c r="E17" s="20"/>
      <c r="F17" s="20"/>
      <c r="G17" s="20"/>
      <c r="H17" s="20"/>
      <c r="I17" s="20"/>
      <c r="J17" s="20"/>
      <c r="K17" s="20"/>
      <c r="L17" s="20"/>
    </row>
    <row r="18" spans="1:14" ht="14.25">
      <c r="A18" s="4">
        <v>10</v>
      </c>
      <c r="B18" s="4">
        <v>0.49</v>
      </c>
      <c r="D18" s="24" t="s">
        <v>144</v>
      </c>
      <c r="E18" s="20"/>
      <c r="F18" s="20"/>
      <c r="G18" s="20"/>
      <c r="H18" s="20"/>
      <c r="I18" s="20"/>
      <c r="J18" s="20"/>
      <c r="K18" s="20"/>
      <c r="L18" s="20"/>
    </row>
    <row r="19" spans="1:14">
      <c r="D19" s="24" t="s">
        <v>220</v>
      </c>
      <c r="E19" s="20"/>
      <c r="F19" s="20"/>
      <c r="G19" s="20"/>
      <c r="H19" s="20"/>
      <c r="I19" s="20"/>
      <c r="J19" s="20"/>
      <c r="K19" s="20"/>
      <c r="L19" s="20"/>
    </row>
    <row r="20" spans="1:14">
      <c r="D20" s="24" t="s">
        <v>221</v>
      </c>
      <c r="E20" s="20"/>
      <c r="F20" s="20"/>
      <c r="G20" s="20"/>
      <c r="H20" s="20"/>
      <c r="I20" s="20"/>
      <c r="J20" s="20"/>
      <c r="K20" s="20"/>
      <c r="L20" s="20"/>
    </row>
    <row r="21" spans="1:14">
      <c r="D21" s="24" t="s">
        <v>145</v>
      </c>
      <c r="E21" s="20"/>
      <c r="F21" s="20"/>
      <c r="G21" s="20"/>
      <c r="H21" s="20"/>
      <c r="I21" s="20"/>
      <c r="J21" s="20"/>
      <c r="K21" s="20"/>
      <c r="L21" s="20"/>
    </row>
    <row r="22" spans="1:14">
      <c r="D22" s="24" t="s">
        <v>147</v>
      </c>
      <c r="E22" s="20"/>
      <c r="F22" s="20"/>
      <c r="G22" s="20"/>
      <c r="H22" s="20"/>
      <c r="I22" s="20"/>
      <c r="J22" s="20"/>
      <c r="K22" s="20"/>
      <c r="L22" s="20"/>
    </row>
    <row r="23" spans="1:14">
      <c r="D23" s="24" t="s">
        <v>146</v>
      </c>
      <c r="E23" s="20"/>
      <c r="F23" s="20"/>
      <c r="G23" s="20"/>
      <c r="H23" s="20"/>
      <c r="I23" s="20"/>
      <c r="J23" s="20"/>
      <c r="K23" s="20"/>
      <c r="L23" s="20"/>
    </row>
    <row r="24" spans="1:14">
      <c r="D24" s="24" t="s">
        <v>222</v>
      </c>
      <c r="E24" s="20"/>
      <c r="F24" s="20"/>
      <c r="G24" s="20"/>
      <c r="H24" s="20"/>
      <c r="I24" s="20"/>
      <c r="J24" s="20"/>
      <c r="K24" s="20"/>
      <c r="L24" s="20"/>
    </row>
    <row r="25" spans="1:14">
      <c r="D25" s="24" t="s">
        <v>148</v>
      </c>
      <c r="E25" s="20"/>
      <c r="F25" s="20"/>
      <c r="G25" s="20"/>
      <c r="H25" s="20"/>
      <c r="I25" s="20"/>
      <c r="J25" s="20"/>
      <c r="K25" s="20"/>
      <c r="L25" s="20"/>
    </row>
    <row r="26" spans="1:14">
      <c r="D26" s="24" t="s">
        <v>223</v>
      </c>
      <c r="E26" s="20"/>
      <c r="F26" s="20"/>
      <c r="G26" s="20"/>
      <c r="H26" s="20"/>
      <c r="I26" s="20"/>
      <c r="J26" s="20"/>
      <c r="K26" s="20"/>
      <c r="L26" s="20"/>
    </row>
    <row r="27" spans="1:14" ht="15">
      <c r="D27" s="24" t="s">
        <v>263</v>
      </c>
      <c r="E27" s="20"/>
      <c r="F27" s="20"/>
      <c r="G27" s="20"/>
      <c r="H27" s="20"/>
      <c r="I27" s="20"/>
      <c r="J27" s="20"/>
      <c r="K27" s="20"/>
      <c r="L27" s="20"/>
    </row>
    <row r="29" spans="1:14" ht="14.25">
      <c r="D29" s="24" t="s">
        <v>32</v>
      </c>
      <c r="E29" s="4"/>
    </row>
    <row r="30" spans="1:14" ht="14.25">
      <c r="D30" s="24" t="s">
        <v>33</v>
      </c>
      <c r="E30" s="4"/>
    </row>
    <row r="31" spans="1:14">
      <c r="D31" s="24" t="s">
        <v>29</v>
      </c>
      <c r="E31" s="8"/>
      <c r="J31" s="34" t="s">
        <v>258</v>
      </c>
      <c r="K31" s="34"/>
      <c r="L31" s="34"/>
      <c r="M31" s="34"/>
      <c r="N31" s="34"/>
    </row>
    <row r="32" spans="1:14">
      <c r="D32" s="24" t="s">
        <v>34</v>
      </c>
      <c r="E32" s="9"/>
      <c r="G32" s="10" t="str">
        <f>IF(ISBLANK(E32),"",IF((ISERR(E32))+(E32&lt;&gt;E29+E30*E31),"INCORRECT","CORRECT"))</f>
        <v/>
      </c>
    </row>
    <row r="34" spans="4:4">
      <c r="D34" s="39"/>
    </row>
  </sheetData>
  <phoneticPr fontId="1" type="noConversion"/>
  <hyperlinks>
    <hyperlink ref="L12" location="Chart5!A1" display="Chart 5"/>
    <hyperlink ref="A1" location="CONTENTS!A1" display="CONTENTS"/>
    <hyperlink ref="J31:L31" location="Sheet5!A1" display="PROCEED TO SHEET 5"/>
    <hyperlink ref="J31" location="Sheet5!A1" display="PROCEED TO SHEET 5 (Quadratic (polynomial) trends)"/>
    <hyperlink ref="J31:N31" location="Sheet5!A1" display="PROCEED TO SHEET 5 (Quadratic (polynomial) trends)"/>
  </hyperlinks>
  <pageMargins left="0.75" right="0.75" top="1" bottom="1" header="0.5" footer="0.5"/>
  <pageSetup paperSize="9" orientation="portrait" horizontalDpi="4294967293" verticalDpi="0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2"/>
  <sheetViews>
    <sheetView workbookViewId="0">
      <selection activeCell="D28" sqref="D28"/>
    </sheetView>
  </sheetViews>
  <sheetFormatPr defaultRowHeight="12.75"/>
  <cols>
    <col min="1" max="1" width="13.42578125" customWidth="1"/>
    <col min="2" max="2" width="10.42578125" customWidth="1"/>
    <col min="3" max="3" width="20.7109375" customWidth="1"/>
    <col min="12" max="12" width="13.42578125" customWidth="1"/>
  </cols>
  <sheetData>
    <row r="1" spans="1:12">
      <c r="A1" s="28" t="s">
        <v>229</v>
      </c>
      <c r="C1" s="29" t="s">
        <v>233</v>
      </c>
      <c r="D1" s="29"/>
    </row>
    <row r="3" spans="1:12">
      <c r="C3" s="27" t="s">
        <v>91</v>
      </c>
      <c r="D3" s="20"/>
      <c r="E3" s="20"/>
    </row>
    <row r="4" spans="1:12">
      <c r="C4" s="24" t="s">
        <v>224</v>
      </c>
      <c r="D4" s="20"/>
      <c r="E4" s="20"/>
      <c r="F4" s="20"/>
      <c r="G4" s="20"/>
      <c r="H4" s="20"/>
      <c r="I4" s="20"/>
      <c r="J4" s="20"/>
      <c r="K4" s="20"/>
      <c r="L4" s="20"/>
    </row>
    <row r="5" spans="1:12">
      <c r="A5" s="1" t="s">
        <v>30</v>
      </c>
      <c r="B5" s="1" t="s">
        <v>31</v>
      </c>
      <c r="C5" s="24" t="s">
        <v>149</v>
      </c>
      <c r="D5" s="20"/>
      <c r="E5" s="20"/>
      <c r="F5" s="20"/>
      <c r="G5" s="20"/>
      <c r="H5" s="20"/>
      <c r="I5" s="20"/>
      <c r="J5" s="20"/>
      <c r="K5" s="20"/>
      <c r="L5" s="20"/>
    </row>
    <row r="6" spans="1:12" ht="14.25">
      <c r="A6" s="4">
        <v>0</v>
      </c>
      <c r="B6" s="4">
        <v>0.21</v>
      </c>
      <c r="C6" s="24" t="s">
        <v>225</v>
      </c>
      <c r="D6" s="20"/>
      <c r="E6" s="20"/>
      <c r="F6" s="20"/>
      <c r="G6" s="20"/>
      <c r="H6" s="20"/>
      <c r="I6" s="20"/>
      <c r="J6" s="20"/>
      <c r="K6" s="20"/>
      <c r="L6" s="20"/>
    </row>
    <row r="7" spans="1:12" ht="14.25">
      <c r="A7" s="4">
        <v>1</v>
      </c>
      <c r="B7" s="4">
        <v>0.35</v>
      </c>
      <c r="C7" s="24" t="s">
        <v>150</v>
      </c>
      <c r="D7" s="20"/>
      <c r="E7" s="20"/>
      <c r="F7" s="20"/>
      <c r="G7" s="20"/>
      <c r="H7" s="20"/>
      <c r="I7" s="20"/>
      <c r="J7" s="20"/>
      <c r="K7" s="20"/>
      <c r="L7" s="20"/>
    </row>
    <row r="8" spans="1:12" ht="14.25">
      <c r="A8" s="4">
        <v>2</v>
      </c>
      <c r="B8" s="4">
        <v>0.41</v>
      </c>
      <c r="C8" s="24" t="s">
        <v>151</v>
      </c>
      <c r="D8" s="20"/>
      <c r="E8" s="20"/>
      <c r="F8" s="20"/>
      <c r="G8" s="20"/>
      <c r="H8" s="20"/>
      <c r="I8" s="20"/>
      <c r="J8" s="20"/>
      <c r="K8" s="20"/>
      <c r="L8" s="20"/>
    </row>
    <row r="9" spans="1:12" ht="14.25">
      <c r="A9" s="4">
        <v>3</v>
      </c>
      <c r="B9" s="4">
        <v>0.46</v>
      </c>
      <c r="C9" s="24" t="s">
        <v>226</v>
      </c>
      <c r="D9" s="20"/>
      <c r="E9" s="20"/>
      <c r="F9" s="20"/>
      <c r="G9" s="20"/>
      <c r="H9" s="20"/>
      <c r="I9" s="20"/>
      <c r="J9" s="20"/>
      <c r="K9" s="20"/>
      <c r="L9" s="20"/>
    </row>
    <row r="10" spans="1:12" ht="14.25">
      <c r="A10" s="4">
        <v>4</v>
      </c>
      <c r="B10" s="4">
        <v>0.5</v>
      </c>
      <c r="C10" s="24" t="s">
        <v>152</v>
      </c>
      <c r="D10" s="20"/>
      <c r="E10" s="20"/>
      <c r="F10" s="20"/>
      <c r="G10" s="20"/>
      <c r="H10" s="20"/>
      <c r="I10" s="20"/>
      <c r="J10" s="20"/>
      <c r="K10" s="20"/>
      <c r="L10" s="20"/>
    </row>
    <row r="11" spans="1:12" ht="14.25">
      <c r="A11" s="4">
        <v>5</v>
      </c>
      <c r="B11" s="4">
        <v>0.52</v>
      </c>
      <c r="C11" s="24" t="s">
        <v>153</v>
      </c>
      <c r="D11" s="20"/>
      <c r="E11" s="20"/>
      <c r="F11" s="20"/>
      <c r="G11" s="20"/>
      <c r="H11" s="20"/>
      <c r="I11" s="20"/>
      <c r="J11" s="20"/>
      <c r="K11" s="20"/>
      <c r="L11" s="28" t="s">
        <v>243</v>
      </c>
    </row>
    <row r="12" spans="1:12" ht="14.25">
      <c r="A12" s="4">
        <v>6</v>
      </c>
      <c r="B12" s="4">
        <v>0.53</v>
      </c>
      <c r="C12" s="24"/>
      <c r="D12" s="20"/>
      <c r="E12" s="20"/>
      <c r="F12" s="20"/>
      <c r="G12" s="20"/>
      <c r="H12" s="20"/>
      <c r="I12" s="20"/>
      <c r="J12" s="20"/>
      <c r="K12" s="20"/>
      <c r="L12" s="20"/>
    </row>
    <row r="13" spans="1:12" ht="14.25">
      <c r="A13" s="4">
        <v>7</v>
      </c>
      <c r="B13" s="4">
        <v>0.53</v>
      </c>
      <c r="C13" s="24" t="s">
        <v>154</v>
      </c>
      <c r="D13" s="20"/>
      <c r="E13" s="20"/>
      <c r="F13" s="20"/>
      <c r="G13" s="20"/>
      <c r="H13" s="20"/>
      <c r="I13" s="20"/>
      <c r="J13" s="20"/>
      <c r="K13" s="20"/>
      <c r="L13" s="20"/>
    </row>
    <row r="14" spans="1:12" ht="14.25">
      <c r="A14" s="4">
        <v>8</v>
      </c>
      <c r="B14" s="4">
        <v>0.53</v>
      </c>
      <c r="C14" s="26" t="s">
        <v>155</v>
      </c>
      <c r="D14" s="20"/>
      <c r="E14" s="20"/>
      <c r="F14" s="20"/>
      <c r="G14" s="20"/>
      <c r="H14" s="20"/>
      <c r="I14" s="20"/>
      <c r="J14" s="20"/>
      <c r="K14" s="20"/>
      <c r="L14" s="20"/>
    </row>
    <row r="15" spans="1:12" ht="17.25">
      <c r="A15" s="4">
        <v>9</v>
      </c>
      <c r="B15" s="4">
        <v>0.51</v>
      </c>
      <c r="C15" s="23" t="s">
        <v>86</v>
      </c>
      <c r="D15" s="20"/>
      <c r="E15" s="20"/>
      <c r="F15" s="20"/>
      <c r="G15" s="20"/>
      <c r="H15" s="20"/>
      <c r="I15" s="20"/>
      <c r="J15" s="20"/>
      <c r="K15" s="20"/>
      <c r="L15" s="20"/>
    </row>
    <row r="16" spans="1:12" ht="14.25">
      <c r="A16" s="4">
        <v>10</v>
      </c>
      <c r="B16" s="4">
        <v>0.49</v>
      </c>
      <c r="C16" s="24" t="s">
        <v>158</v>
      </c>
      <c r="D16" s="20"/>
      <c r="E16" s="20"/>
      <c r="F16" s="20"/>
      <c r="G16" s="20"/>
      <c r="H16" s="20"/>
      <c r="I16" s="20"/>
      <c r="J16" s="20"/>
      <c r="K16" s="20"/>
      <c r="L16" s="20"/>
    </row>
    <row r="17" spans="3:12">
      <c r="C17" s="24" t="s">
        <v>159</v>
      </c>
      <c r="D17" s="20"/>
      <c r="E17" s="20"/>
      <c r="F17" s="20"/>
      <c r="G17" s="20"/>
      <c r="H17" s="20"/>
      <c r="I17" s="20"/>
      <c r="J17" s="20"/>
      <c r="K17" s="20"/>
      <c r="L17" s="20"/>
    </row>
    <row r="18" spans="3:12">
      <c r="C18" s="24" t="s">
        <v>160</v>
      </c>
      <c r="D18" s="20"/>
      <c r="E18" s="20"/>
      <c r="F18" s="20"/>
      <c r="G18" s="20"/>
      <c r="H18" s="20"/>
      <c r="I18" s="20"/>
      <c r="J18" s="20"/>
      <c r="K18" s="20"/>
      <c r="L18" s="20"/>
    </row>
    <row r="19" spans="3:12">
      <c r="C19" s="24" t="s">
        <v>156</v>
      </c>
      <c r="D19" s="20"/>
      <c r="E19" s="20"/>
      <c r="F19" s="20"/>
      <c r="G19" s="20"/>
      <c r="H19" s="20"/>
      <c r="I19" s="20"/>
      <c r="J19" s="20"/>
      <c r="K19" s="20"/>
      <c r="L19" s="20"/>
    </row>
    <row r="20" spans="3:12">
      <c r="C20" s="24" t="s">
        <v>161</v>
      </c>
      <c r="D20" s="20"/>
      <c r="E20" s="20"/>
      <c r="F20" s="20"/>
      <c r="G20" s="20"/>
      <c r="H20" s="20"/>
      <c r="I20" s="20"/>
      <c r="J20" s="20"/>
      <c r="K20" s="20"/>
      <c r="L20" s="20"/>
    </row>
    <row r="21" spans="3:12">
      <c r="C21" s="24" t="s">
        <v>157</v>
      </c>
      <c r="D21" s="20"/>
      <c r="E21" s="20"/>
      <c r="F21" s="20"/>
      <c r="G21" s="20"/>
      <c r="H21" s="20"/>
      <c r="I21" s="20"/>
      <c r="J21" s="20"/>
      <c r="K21" s="20"/>
      <c r="L21" s="20"/>
    </row>
    <row r="22" spans="3:12">
      <c r="C22" s="24" t="s">
        <v>162</v>
      </c>
      <c r="D22" s="20"/>
      <c r="E22" s="20"/>
      <c r="F22" s="20"/>
      <c r="G22" s="20"/>
      <c r="H22" s="20"/>
      <c r="I22" s="20"/>
      <c r="J22" s="20"/>
      <c r="K22" s="20"/>
      <c r="L22" s="20"/>
    </row>
    <row r="23" spans="3:12">
      <c r="C23" s="24" t="s">
        <v>163</v>
      </c>
      <c r="D23" s="20"/>
      <c r="E23" s="20"/>
      <c r="F23" s="20"/>
      <c r="G23" s="20"/>
      <c r="H23" s="20"/>
      <c r="I23" s="20"/>
      <c r="J23" s="20"/>
      <c r="K23" s="20"/>
      <c r="L23" s="20"/>
    </row>
    <row r="24" spans="3:12" ht="15">
      <c r="C24" s="24" t="s">
        <v>264</v>
      </c>
      <c r="D24" s="20"/>
      <c r="E24" s="20"/>
      <c r="F24" s="20"/>
      <c r="G24" s="20"/>
      <c r="H24" s="20"/>
      <c r="I24" s="20"/>
      <c r="J24" s="20"/>
      <c r="K24" s="20"/>
      <c r="L24" s="20"/>
    </row>
    <row r="26" spans="3:12" ht="18">
      <c r="C26" s="24" t="s">
        <v>36</v>
      </c>
      <c r="D26" s="3"/>
    </row>
    <row r="27" spans="3:12">
      <c r="C27" s="24" t="s">
        <v>35</v>
      </c>
      <c r="D27" s="3"/>
    </row>
    <row r="28" spans="3:12">
      <c r="C28" s="24" t="s">
        <v>32</v>
      </c>
      <c r="D28" s="3"/>
      <c r="H28" s="34" t="s">
        <v>259</v>
      </c>
      <c r="I28" s="34"/>
      <c r="J28" s="34"/>
      <c r="K28" s="34"/>
      <c r="L28" s="34"/>
    </row>
    <row r="29" spans="3:12">
      <c r="C29" s="24" t="s">
        <v>29</v>
      </c>
      <c r="D29" s="6"/>
    </row>
    <row r="30" spans="3:12">
      <c r="C30" s="24" t="s">
        <v>34</v>
      </c>
      <c r="D30" s="11"/>
      <c r="F30" s="10" t="str">
        <f>IF(ISBLANK(D30),"",IF((ISERR(D30))+(D30&lt;&gt;D26*D29^2+D27*D29+D28),"INCORRECT","CORRECT"))</f>
        <v/>
      </c>
    </row>
    <row r="32" spans="3:12">
      <c r="C32" s="39"/>
    </row>
  </sheetData>
  <phoneticPr fontId="1" type="noConversion"/>
  <hyperlinks>
    <hyperlink ref="L11" location="Chart6!A1" display="Chart 6"/>
    <hyperlink ref="A1" location="CONTENTS!A1" display="CONTENTS"/>
    <hyperlink ref="H28:J28" location="Sheet6!A1" display="PROCEED TO SHEET 6"/>
    <hyperlink ref="H28" location="Sheet6!A1" display="PROCEED TO SHEET 6 (Intercept and slope functions)"/>
    <hyperlink ref="H28:L28" location="Sheet6!A1" display="PROCEED TO SHEET 6 (Intercept and slope functions)"/>
  </hyperlinks>
  <pageMargins left="0.75" right="0.75" top="1" bottom="1" header="0.5" footer="0.5"/>
  <headerFooter alignWithMargins="0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3"/>
  <sheetViews>
    <sheetView workbookViewId="0">
      <selection activeCell="E17" sqref="E17"/>
    </sheetView>
  </sheetViews>
  <sheetFormatPr defaultRowHeight="12.75"/>
  <cols>
    <col min="1" max="1" width="13.5703125" customWidth="1"/>
    <col min="2" max="2" width="12.5703125" customWidth="1"/>
    <col min="4" max="4" width="20.42578125" customWidth="1"/>
    <col min="12" max="12" width="12.140625" customWidth="1"/>
  </cols>
  <sheetData>
    <row r="1" spans="1:12">
      <c r="A1" s="28" t="s">
        <v>229</v>
      </c>
      <c r="C1" s="29" t="s">
        <v>234</v>
      </c>
      <c r="D1" s="29"/>
    </row>
    <row r="3" spans="1:12">
      <c r="C3" s="24" t="s">
        <v>171</v>
      </c>
      <c r="D3" s="20"/>
      <c r="E3" s="20"/>
      <c r="F3" s="20"/>
      <c r="G3" s="20"/>
      <c r="H3" s="20"/>
      <c r="I3" s="20"/>
      <c r="J3" s="20"/>
      <c r="K3" s="20"/>
      <c r="L3" s="20"/>
    </row>
    <row r="4" spans="1:12">
      <c r="C4" s="24" t="s">
        <v>172</v>
      </c>
      <c r="D4" s="20"/>
      <c r="E4" s="20"/>
      <c r="F4" s="20"/>
      <c r="G4" s="20"/>
      <c r="H4" s="20"/>
      <c r="I4" s="20"/>
      <c r="J4" s="20"/>
      <c r="K4" s="20"/>
      <c r="L4" s="20"/>
    </row>
    <row r="5" spans="1:12">
      <c r="A5" s="1" t="s">
        <v>30</v>
      </c>
      <c r="B5" s="1" t="s">
        <v>31</v>
      </c>
      <c r="C5" s="24" t="s">
        <v>164</v>
      </c>
      <c r="D5" s="20"/>
      <c r="E5" s="20"/>
      <c r="F5" s="20"/>
      <c r="G5" s="20"/>
      <c r="H5" s="20"/>
      <c r="I5" s="20"/>
      <c r="J5" s="20"/>
      <c r="K5" s="20"/>
      <c r="L5" s="20"/>
    </row>
    <row r="6" spans="1:12" ht="14.25">
      <c r="A6" s="4">
        <v>0</v>
      </c>
      <c r="B6" s="4">
        <v>0.21</v>
      </c>
      <c r="C6" s="24" t="s">
        <v>165</v>
      </c>
      <c r="D6" s="20"/>
      <c r="E6" s="20"/>
      <c r="F6" s="20"/>
      <c r="G6" s="20"/>
      <c r="H6" s="20"/>
      <c r="I6" s="20"/>
      <c r="J6" s="20"/>
      <c r="K6" s="20"/>
      <c r="L6" s="20"/>
    </row>
    <row r="7" spans="1:12" ht="14.25">
      <c r="A7" s="4">
        <v>1</v>
      </c>
      <c r="B7" s="4">
        <v>0.35</v>
      </c>
      <c r="C7" s="24" t="s">
        <v>227</v>
      </c>
      <c r="D7" s="20"/>
      <c r="E7" s="20"/>
      <c r="F7" s="20"/>
      <c r="G7" s="20"/>
      <c r="H7" s="20"/>
      <c r="I7" s="20"/>
      <c r="J7" s="20"/>
      <c r="K7" s="20"/>
      <c r="L7" s="20"/>
    </row>
    <row r="8" spans="1:12" ht="14.25">
      <c r="A8" s="4">
        <v>2</v>
      </c>
      <c r="B8" s="4">
        <v>0.41</v>
      </c>
      <c r="C8" s="24" t="s">
        <v>166</v>
      </c>
      <c r="D8" s="20"/>
      <c r="E8" s="20"/>
      <c r="F8" s="20"/>
      <c r="G8" s="20"/>
      <c r="H8" s="20"/>
      <c r="I8" s="20"/>
      <c r="J8" s="20"/>
      <c r="K8" s="20"/>
      <c r="L8" s="20"/>
    </row>
    <row r="9" spans="1:12" ht="14.25">
      <c r="A9" s="4">
        <v>3</v>
      </c>
      <c r="B9" s="4">
        <v>0.46</v>
      </c>
      <c r="C9" s="24" t="s">
        <v>167</v>
      </c>
      <c r="D9" s="20"/>
      <c r="E9" s="20"/>
      <c r="F9" s="20"/>
      <c r="G9" s="20"/>
      <c r="H9" s="20"/>
      <c r="I9" s="20"/>
      <c r="J9" s="20"/>
      <c r="K9" s="20"/>
      <c r="L9" s="20"/>
    </row>
    <row r="10" spans="1:12" ht="14.25">
      <c r="A10" s="4">
        <v>4</v>
      </c>
      <c r="B10" s="4">
        <v>0.5</v>
      </c>
      <c r="C10" s="20"/>
      <c r="D10" s="20"/>
      <c r="E10" s="24" t="s">
        <v>168</v>
      </c>
      <c r="F10" s="20"/>
      <c r="G10" s="20"/>
      <c r="H10" s="20"/>
      <c r="I10" s="20"/>
      <c r="J10" s="20"/>
      <c r="K10" s="20"/>
      <c r="L10" s="20"/>
    </row>
    <row r="11" spans="1:12" ht="14.25">
      <c r="A11" s="4">
        <v>5</v>
      </c>
      <c r="B11" s="4">
        <v>0.52</v>
      </c>
      <c r="C11" s="20"/>
      <c r="D11" s="24" t="s">
        <v>169</v>
      </c>
      <c r="E11" s="20"/>
      <c r="F11" s="20"/>
      <c r="G11" s="20"/>
      <c r="H11" s="20"/>
      <c r="I11" s="20"/>
      <c r="J11" s="20"/>
      <c r="K11" s="20"/>
      <c r="L11" s="20"/>
    </row>
    <row r="12" spans="1:12" ht="15">
      <c r="A12" s="4">
        <v>6</v>
      </c>
      <c r="B12" s="4">
        <v>0.53</v>
      </c>
      <c r="C12" s="20"/>
      <c r="D12" s="23" t="s">
        <v>37</v>
      </c>
      <c r="E12" s="22"/>
      <c r="F12" s="22"/>
      <c r="G12" s="22"/>
      <c r="H12" s="22"/>
      <c r="I12" s="22"/>
      <c r="J12" s="20"/>
      <c r="K12" s="20"/>
      <c r="L12" s="20"/>
    </row>
    <row r="13" spans="1:12" ht="15">
      <c r="A13" s="4">
        <v>7</v>
      </c>
      <c r="B13" s="4">
        <v>0.53</v>
      </c>
      <c r="C13" s="20"/>
      <c r="D13" s="24" t="s">
        <v>265</v>
      </c>
      <c r="E13" s="20"/>
      <c r="F13" s="20"/>
      <c r="G13" s="20"/>
      <c r="H13" s="20"/>
      <c r="I13" s="20"/>
      <c r="J13" s="20"/>
      <c r="K13" s="20"/>
      <c r="L13" s="20"/>
    </row>
    <row r="14" spans="1:12" ht="14.25">
      <c r="A14" s="4">
        <v>8</v>
      </c>
      <c r="B14" s="4">
        <v>0.53</v>
      </c>
      <c r="C14" s="20"/>
      <c r="D14" s="24" t="s">
        <v>170</v>
      </c>
      <c r="E14" s="20"/>
      <c r="F14" s="20"/>
      <c r="G14" s="20"/>
      <c r="H14" s="20"/>
      <c r="I14" s="20"/>
      <c r="J14" s="20"/>
      <c r="K14" s="20"/>
      <c r="L14" s="20"/>
    </row>
    <row r="15" spans="1:12" ht="14.25">
      <c r="A15" s="4">
        <v>9</v>
      </c>
      <c r="B15" s="4">
        <v>0.51</v>
      </c>
      <c r="D15" s="24" t="s">
        <v>32</v>
      </c>
      <c r="E15" s="7"/>
      <c r="G15" s="10" t="str">
        <f>IF(E15=INTERCEPT(B6:B16,A6:A16),"CORRECT","")</f>
        <v/>
      </c>
    </row>
    <row r="16" spans="1:12" ht="14.25">
      <c r="A16" s="4">
        <v>10</v>
      </c>
      <c r="B16" s="4">
        <v>0.49</v>
      </c>
      <c r="D16" s="24" t="s">
        <v>33</v>
      </c>
      <c r="E16" s="7"/>
      <c r="G16" s="10" t="str">
        <f>IF(E16=SLOPE(B6:B16,A6:A16),"CORRECT","")</f>
        <v/>
      </c>
    </row>
    <row r="17" spans="4:7">
      <c r="D17" s="24" t="s">
        <v>29</v>
      </c>
      <c r="E17" s="6"/>
    </row>
    <row r="18" spans="4:7">
      <c r="D18" s="24" t="s">
        <v>34</v>
      </c>
      <c r="E18" s="7"/>
      <c r="G18" s="10" t="str">
        <f>IF(ISBLANK(E18),"",IF((ISERR(E18))+(E18&lt;&gt;E15+E16*E17),"INCORRECT","CORRECT"))</f>
        <v/>
      </c>
    </row>
    <row r="21" spans="4:7">
      <c r="D21" s="25"/>
    </row>
    <row r="23" spans="4:7">
      <c r="D23" s="34" t="s">
        <v>260</v>
      </c>
      <c r="E23" s="34"/>
      <c r="F23" s="34"/>
      <c r="G23" s="34"/>
    </row>
  </sheetData>
  <phoneticPr fontId="1" type="noConversion"/>
  <hyperlinks>
    <hyperlink ref="A1" location="CONTENTS!A1" display="CONTENTS"/>
    <hyperlink ref="D23" location="Sheet7!A1" display="PROCEED TO SHEET 7 (Moving average trends)"/>
    <hyperlink ref="D23:G23" location="Sheet7!A1" display="PROCEED TO SHEET 7 (Moving average trends)"/>
  </hyperlinks>
  <pageMargins left="0.75" right="0.75" top="1" bottom="1" header="0.5" footer="0.5"/>
  <headerFooter alignWithMargins="0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workbookViewId="0">
      <selection activeCell="I22" sqref="I22"/>
    </sheetView>
  </sheetViews>
  <sheetFormatPr defaultRowHeight="12.75"/>
  <cols>
    <col min="1" max="1" width="18.5703125" customWidth="1"/>
    <col min="2" max="2" width="4.42578125" customWidth="1"/>
    <col min="3" max="3" width="13.5703125" customWidth="1"/>
    <col min="14" max="14" width="11.7109375" customWidth="1"/>
  </cols>
  <sheetData>
    <row r="1" spans="1:14">
      <c r="A1" s="28" t="s">
        <v>229</v>
      </c>
      <c r="B1" s="30"/>
      <c r="C1" s="29" t="s">
        <v>235</v>
      </c>
      <c r="D1" s="29"/>
      <c r="E1" s="29"/>
    </row>
    <row r="3" spans="1:14">
      <c r="C3" s="24" t="s">
        <v>173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1:14">
      <c r="C4" s="24" t="s">
        <v>174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</row>
    <row r="5" spans="1:14" ht="15.75">
      <c r="A5" s="12" t="s">
        <v>38</v>
      </c>
      <c r="B5" s="12"/>
      <c r="C5" s="12" t="s">
        <v>39</v>
      </c>
      <c r="E5" s="24" t="s">
        <v>178</v>
      </c>
      <c r="F5" s="20"/>
      <c r="G5" s="20"/>
      <c r="H5" s="20"/>
      <c r="I5" s="20"/>
      <c r="J5" s="20"/>
      <c r="K5" s="20"/>
      <c r="L5" s="20"/>
      <c r="M5" s="20"/>
      <c r="N5" s="20"/>
    </row>
    <row r="6" spans="1:14" ht="15.75">
      <c r="A6" s="13">
        <v>1</v>
      </c>
      <c r="B6" s="13"/>
      <c r="C6" s="14">
        <v>20</v>
      </c>
      <c r="E6" s="24" t="s">
        <v>179</v>
      </c>
      <c r="F6" s="20"/>
      <c r="G6" s="20"/>
      <c r="H6" s="20"/>
      <c r="I6" s="20"/>
      <c r="J6" s="20"/>
      <c r="K6" s="20"/>
      <c r="L6" s="20"/>
      <c r="M6" s="20"/>
      <c r="N6" s="20"/>
    </row>
    <row r="7" spans="1:14" ht="15.75">
      <c r="A7" s="13">
        <f t="shared" ref="A7:A22" si="0">A6+1</f>
        <v>2</v>
      </c>
      <c r="B7" s="13"/>
      <c r="C7" s="14">
        <v>15</v>
      </c>
      <c r="E7" s="24" t="s">
        <v>180</v>
      </c>
      <c r="F7" s="20"/>
      <c r="G7" s="20"/>
      <c r="H7" s="20"/>
      <c r="I7" s="20"/>
      <c r="J7" s="20"/>
      <c r="K7" s="20"/>
      <c r="L7" s="20"/>
      <c r="M7" s="20"/>
      <c r="N7" s="20"/>
    </row>
    <row r="8" spans="1:14" ht="15.75">
      <c r="A8" s="13">
        <f t="shared" si="0"/>
        <v>3</v>
      </c>
      <c r="B8" s="13"/>
      <c r="C8" s="14">
        <v>10</v>
      </c>
      <c r="E8" s="24" t="s">
        <v>175</v>
      </c>
      <c r="F8" s="20"/>
      <c r="G8" s="20"/>
      <c r="H8" s="20"/>
      <c r="I8" s="20"/>
      <c r="J8" s="20"/>
      <c r="K8" s="20"/>
      <c r="L8" s="20"/>
      <c r="M8" s="20"/>
      <c r="N8" s="20"/>
    </row>
    <row r="9" spans="1:14" ht="15.75">
      <c r="A9" s="13">
        <f t="shared" si="0"/>
        <v>4</v>
      </c>
      <c r="B9" s="13"/>
      <c r="C9" s="14">
        <v>18</v>
      </c>
      <c r="E9" s="24" t="s">
        <v>181</v>
      </c>
      <c r="F9" s="20"/>
      <c r="G9" s="20"/>
      <c r="H9" s="20"/>
      <c r="I9" s="20"/>
      <c r="J9" s="20"/>
      <c r="K9" s="20"/>
      <c r="L9" s="20"/>
      <c r="M9" s="20"/>
      <c r="N9" s="20"/>
    </row>
    <row r="10" spans="1:14" ht="15.75">
      <c r="A10" s="13">
        <f t="shared" si="0"/>
        <v>5</v>
      </c>
      <c r="B10" s="13"/>
      <c r="C10" s="14">
        <v>24</v>
      </c>
      <c r="E10" s="24" t="s">
        <v>176</v>
      </c>
      <c r="F10" s="20"/>
      <c r="G10" s="20"/>
      <c r="H10" s="20"/>
      <c r="I10" s="20"/>
      <c r="J10" s="20"/>
      <c r="K10" s="20"/>
      <c r="L10" s="20"/>
      <c r="M10" s="20"/>
      <c r="N10" s="20"/>
    </row>
    <row r="11" spans="1:14" ht="15.75">
      <c r="A11" s="13">
        <f t="shared" si="0"/>
        <v>6</v>
      </c>
      <c r="B11" s="13"/>
      <c r="C11" s="14">
        <v>18</v>
      </c>
      <c r="E11" s="24" t="s">
        <v>182</v>
      </c>
      <c r="F11" s="20"/>
      <c r="G11" s="20"/>
      <c r="H11" s="20"/>
      <c r="I11" s="20"/>
      <c r="J11" s="20"/>
      <c r="K11" s="20"/>
      <c r="L11" s="20"/>
      <c r="M11" s="20"/>
      <c r="N11" s="20"/>
    </row>
    <row r="12" spans="1:14" ht="15.75">
      <c r="A12" s="13">
        <f t="shared" si="0"/>
        <v>7</v>
      </c>
      <c r="B12" s="13"/>
      <c r="C12" s="14">
        <v>13</v>
      </c>
      <c r="E12" s="24" t="s">
        <v>177</v>
      </c>
      <c r="F12" s="20"/>
      <c r="G12" s="20"/>
      <c r="H12" s="20"/>
      <c r="I12" s="20"/>
      <c r="J12" s="20"/>
      <c r="K12" s="20"/>
      <c r="L12" s="20"/>
      <c r="M12" s="28" t="s">
        <v>244</v>
      </c>
      <c r="N12" s="20"/>
    </row>
    <row r="13" spans="1:14" ht="15.75">
      <c r="A13" s="13">
        <f t="shared" si="0"/>
        <v>8</v>
      </c>
      <c r="B13" s="13"/>
      <c r="C13" s="14">
        <v>21</v>
      </c>
    </row>
    <row r="14" spans="1:14" ht="15.75">
      <c r="A14" s="13">
        <f t="shared" si="0"/>
        <v>9</v>
      </c>
      <c r="B14" s="13"/>
      <c r="C14" s="14">
        <v>28</v>
      </c>
    </row>
    <row r="15" spans="1:14" ht="15.75">
      <c r="A15" s="13">
        <f t="shared" si="0"/>
        <v>10</v>
      </c>
      <c r="B15" s="13"/>
      <c r="C15" s="14">
        <v>22</v>
      </c>
    </row>
    <row r="16" spans="1:14" ht="15.75">
      <c r="A16" s="13">
        <f t="shared" si="0"/>
        <v>11</v>
      </c>
      <c r="B16" s="13"/>
      <c r="C16" s="14">
        <v>19</v>
      </c>
      <c r="F16" s="34" t="s">
        <v>261</v>
      </c>
      <c r="G16" s="34"/>
      <c r="H16" s="34"/>
      <c r="I16" s="34"/>
      <c r="J16" s="34"/>
    </row>
    <row r="17" spans="1:3" ht="15.75">
      <c r="A17" s="13">
        <f t="shared" si="0"/>
        <v>12</v>
      </c>
      <c r="B17" s="13"/>
      <c r="C17" s="14">
        <v>25</v>
      </c>
    </row>
    <row r="18" spans="1:3" ht="15.75">
      <c r="A18" s="13">
        <f t="shared" si="0"/>
        <v>13</v>
      </c>
      <c r="B18" s="13"/>
      <c r="C18" s="14">
        <v>32</v>
      </c>
    </row>
    <row r="19" spans="1:3" ht="15.75">
      <c r="A19" s="13">
        <f t="shared" si="0"/>
        <v>14</v>
      </c>
      <c r="B19" s="13"/>
      <c r="C19" s="14">
        <v>26</v>
      </c>
    </row>
    <row r="20" spans="1:3" ht="15.75">
      <c r="A20" s="13">
        <f t="shared" si="0"/>
        <v>15</v>
      </c>
      <c r="B20" s="13"/>
      <c r="C20" s="14">
        <v>21</v>
      </c>
    </row>
    <row r="21" spans="1:3" ht="15.75">
      <c r="A21" s="13">
        <f t="shared" si="0"/>
        <v>16</v>
      </c>
      <c r="B21" s="13"/>
      <c r="C21" s="14">
        <v>29</v>
      </c>
    </row>
    <row r="22" spans="1:3" ht="15.75">
      <c r="A22" s="13">
        <f t="shared" si="0"/>
        <v>17</v>
      </c>
      <c r="B22" s="13"/>
      <c r="C22" s="14">
        <v>35</v>
      </c>
    </row>
    <row r="23" spans="1:3" ht="15.75">
      <c r="A23" s="13">
        <f>A22+1</f>
        <v>18</v>
      </c>
      <c r="B23" s="13"/>
      <c r="C23" s="14">
        <v>28</v>
      </c>
    </row>
    <row r="24" spans="1:3" ht="15.75">
      <c r="A24" s="13">
        <f>A23+1</f>
        <v>19</v>
      </c>
      <c r="B24" s="13"/>
      <c r="C24" s="14">
        <v>22</v>
      </c>
    </row>
    <row r="25" spans="1:3" ht="15.75">
      <c r="A25" s="13">
        <f>A24+1</f>
        <v>20</v>
      </c>
      <c r="B25" s="13"/>
      <c r="C25" s="14">
        <v>32</v>
      </c>
    </row>
  </sheetData>
  <phoneticPr fontId="1" type="noConversion"/>
  <hyperlinks>
    <hyperlink ref="M12" location="Chart7!A1" display="Chart 7"/>
    <hyperlink ref="A1" location="CONTENTS!A1" display="CONTENTS"/>
    <hyperlink ref="F16:H16" location="Sheet8!A1" display="PROCEED TO SHEET 8"/>
    <hyperlink ref="F16" location="Sheet8!A1" display="PROCEED TO SHEET 8 (Data analysis routine)"/>
    <hyperlink ref="F16:J16" location="Sheet8!A1" display="PROCEED TO SHEET 8 (Data analysis routine)"/>
  </hyperlinks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0"/>
  <sheetViews>
    <sheetView workbookViewId="0">
      <selection activeCell="I24" sqref="I24"/>
    </sheetView>
  </sheetViews>
  <sheetFormatPr defaultRowHeight="12.75"/>
  <cols>
    <col min="1" max="1" width="14.140625" style="5" customWidth="1"/>
    <col min="2" max="2" width="11.42578125" style="5" customWidth="1"/>
    <col min="4" max="4" width="13.85546875" customWidth="1"/>
    <col min="6" max="6" width="17.140625" customWidth="1"/>
  </cols>
  <sheetData>
    <row r="1" spans="1:13">
      <c r="A1" s="28" t="s">
        <v>229</v>
      </c>
      <c r="C1" s="29" t="s">
        <v>236</v>
      </c>
      <c r="D1" s="29"/>
    </row>
    <row r="3" spans="1:13">
      <c r="C3" s="24" t="s">
        <v>184</v>
      </c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>
      <c r="C4" s="24" t="s">
        <v>185</v>
      </c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>
      <c r="C5" s="24" t="s">
        <v>186</v>
      </c>
      <c r="D5" s="20"/>
      <c r="E5" s="20"/>
      <c r="F5" s="20"/>
      <c r="G5" s="20"/>
      <c r="H5" s="20"/>
      <c r="I5" s="20"/>
      <c r="J5" s="20"/>
      <c r="K5" s="20"/>
      <c r="L5" s="20"/>
      <c r="M5" s="20"/>
    </row>
    <row r="6" spans="1:13">
      <c r="A6" s="1" t="s">
        <v>30</v>
      </c>
      <c r="B6" s="1" t="s">
        <v>31</v>
      </c>
      <c r="C6" s="24" t="s">
        <v>187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3" ht="14.25">
      <c r="A7" s="4">
        <v>0</v>
      </c>
      <c r="B7" s="4">
        <v>0.21</v>
      </c>
      <c r="C7" s="26" t="s">
        <v>188</v>
      </c>
      <c r="D7" s="20"/>
      <c r="E7" s="20"/>
      <c r="F7" s="20"/>
      <c r="G7" s="20"/>
      <c r="H7" s="20"/>
      <c r="I7" s="20"/>
      <c r="J7" s="20"/>
      <c r="K7" s="20"/>
      <c r="L7" s="20"/>
      <c r="M7" s="20"/>
    </row>
    <row r="8" spans="1:13" ht="14.25">
      <c r="A8" s="4">
        <v>1</v>
      </c>
      <c r="B8" s="4">
        <v>0.35</v>
      </c>
      <c r="C8" s="24" t="s">
        <v>189</v>
      </c>
      <c r="D8" s="20"/>
      <c r="E8" s="20"/>
      <c r="F8" s="20"/>
      <c r="G8" s="20"/>
      <c r="H8" s="20"/>
      <c r="I8" s="20"/>
      <c r="J8" s="20"/>
      <c r="K8" s="20"/>
      <c r="L8" s="20"/>
      <c r="M8" s="20"/>
    </row>
    <row r="9" spans="1:13" ht="14.25">
      <c r="A9" s="4">
        <v>2</v>
      </c>
      <c r="B9" s="4">
        <v>0.41</v>
      </c>
      <c r="C9" s="24" t="s">
        <v>190</v>
      </c>
      <c r="D9" s="20"/>
      <c r="E9" s="20"/>
      <c r="F9" s="20"/>
      <c r="G9" s="20"/>
      <c r="H9" s="20"/>
      <c r="I9" s="20"/>
      <c r="J9" s="20"/>
      <c r="K9" s="20"/>
      <c r="L9" s="20"/>
      <c r="M9" s="20"/>
    </row>
    <row r="10" spans="1:13" ht="14.25">
      <c r="A10" s="4">
        <v>3</v>
      </c>
      <c r="B10" s="4">
        <v>0.46</v>
      </c>
      <c r="C10" s="24" t="s">
        <v>191</v>
      </c>
      <c r="D10" s="20"/>
      <c r="E10" s="20"/>
      <c r="F10" s="20"/>
      <c r="G10" s="20"/>
      <c r="H10" s="20"/>
      <c r="I10" s="20"/>
      <c r="J10" s="20"/>
      <c r="K10" s="20"/>
      <c r="L10" s="20"/>
      <c r="M10" s="20"/>
    </row>
    <row r="11" spans="1:13" ht="14.25">
      <c r="A11" s="4">
        <v>4</v>
      </c>
      <c r="B11" s="4">
        <v>0.5</v>
      </c>
      <c r="C11" s="24" t="s">
        <v>270</v>
      </c>
      <c r="D11" s="20"/>
      <c r="E11" s="20"/>
      <c r="F11" s="20"/>
      <c r="G11" s="20"/>
      <c r="H11" s="20"/>
      <c r="I11" s="20"/>
      <c r="J11" s="20"/>
      <c r="K11" s="20"/>
      <c r="L11" s="20"/>
      <c r="M11" s="20"/>
    </row>
    <row r="12" spans="1:13" ht="14.25">
      <c r="A12" s="4">
        <v>5</v>
      </c>
      <c r="B12" s="4">
        <v>0.52</v>
      </c>
      <c r="C12" s="24" t="s">
        <v>183</v>
      </c>
      <c r="D12" s="20"/>
      <c r="E12" s="20"/>
      <c r="F12" s="28" t="s">
        <v>245</v>
      </c>
      <c r="G12" s="20"/>
      <c r="H12" s="20"/>
      <c r="I12" s="20"/>
      <c r="J12" s="20"/>
      <c r="K12" s="20"/>
      <c r="L12" s="20"/>
      <c r="M12" s="20"/>
    </row>
    <row r="13" spans="1:13" ht="14.25">
      <c r="A13" s="4">
        <v>6</v>
      </c>
      <c r="B13" s="4">
        <v>0.53</v>
      </c>
      <c r="C13" s="20"/>
      <c r="D13" s="24" t="s">
        <v>0</v>
      </c>
      <c r="E13" s="20"/>
      <c r="F13" s="20"/>
      <c r="G13" s="20"/>
      <c r="H13" s="20"/>
      <c r="I13" s="20"/>
      <c r="J13" s="20"/>
      <c r="K13" s="20"/>
      <c r="L13" s="20"/>
      <c r="M13" s="20"/>
    </row>
    <row r="14" spans="1:13" ht="14.25">
      <c r="A14" s="4">
        <v>7</v>
      </c>
      <c r="B14" s="4">
        <v>0.53</v>
      </c>
      <c r="C14" s="20"/>
      <c r="D14" s="24" t="s">
        <v>1</v>
      </c>
      <c r="E14" s="20"/>
      <c r="F14" s="20"/>
      <c r="G14" s="20"/>
      <c r="H14" s="20"/>
      <c r="I14" s="20"/>
      <c r="J14" s="20"/>
      <c r="K14" s="20"/>
      <c r="L14" s="20"/>
      <c r="M14" s="20"/>
    </row>
    <row r="15" spans="1:13" ht="14.25">
      <c r="A15" s="4">
        <v>8</v>
      </c>
      <c r="B15" s="4">
        <v>0.53</v>
      </c>
      <c r="C15" s="20"/>
      <c r="D15" s="24" t="s">
        <v>2</v>
      </c>
      <c r="E15" s="20"/>
      <c r="F15" s="20"/>
      <c r="G15" s="20"/>
      <c r="H15" s="20"/>
      <c r="I15" s="20"/>
      <c r="J15" s="20"/>
      <c r="K15" s="20"/>
      <c r="L15" s="20"/>
      <c r="M15" s="20"/>
    </row>
    <row r="16" spans="1:13" ht="14.25">
      <c r="A16" s="4">
        <v>9</v>
      </c>
      <c r="B16" s="4">
        <v>0.51</v>
      </c>
    </row>
    <row r="17" spans="1:6" ht="14.25">
      <c r="A17" s="4">
        <v>10</v>
      </c>
      <c r="B17" s="4">
        <v>0.49</v>
      </c>
    </row>
    <row r="20" spans="1:6">
      <c r="D20" s="34" t="s">
        <v>262</v>
      </c>
      <c r="E20" s="34"/>
      <c r="F20" s="34"/>
    </row>
  </sheetData>
  <phoneticPr fontId="1" type="noConversion"/>
  <hyperlinks>
    <hyperlink ref="A1" location="CONTENTS!A1" display="CONTENTS"/>
    <hyperlink ref="F12" location="Regression1!A1" display="Regression 1"/>
    <hyperlink ref="D20:E20" location="Sheet9!A1" display="PROCEED TO SHEET 9"/>
    <hyperlink ref="D20" location="Sheet9!A1" display="PROCEED TO SHEET 9 (Multiple regression)"/>
    <hyperlink ref="D20:F20" location="Sheet9!A1" display="PROCEED TO SHEET 9 (Multiple regression)"/>
  </hyperlinks>
  <pageMargins left="0.75" right="0.75" top="1" bottom="1" header="0.5" footer="0.5"/>
  <pageSetup paperSize="9" orientation="portrait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workbookViewId="0">
      <selection activeCell="L37" sqref="L37"/>
    </sheetView>
  </sheetViews>
  <sheetFormatPr defaultRowHeight="12.75"/>
  <cols>
    <col min="1" max="1" width="13.7109375" customWidth="1"/>
    <col min="2" max="2" width="4.7109375" style="31" customWidth="1"/>
    <col min="5" max="5" width="5.7109375" customWidth="1"/>
    <col min="11" max="11" width="15.7109375" customWidth="1"/>
    <col min="15" max="15" width="12" customWidth="1"/>
  </cols>
  <sheetData>
    <row r="1" spans="1:28">
      <c r="A1" s="28" t="s">
        <v>229</v>
      </c>
      <c r="B1" s="30"/>
      <c r="C1" s="29" t="s">
        <v>237</v>
      </c>
      <c r="D1" s="29"/>
      <c r="E1" s="29"/>
    </row>
    <row r="3" spans="1:28">
      <c r="C3" s="24" t="s">
        <v>3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AB3">
        <v>0.5333845060179544</v>
      </c>
    </row>
    <row r="4" spans="1:28">
      <c r="C4" s="24" t="s">
        <v>4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AB4">
        <v>-6.4072472681269428</v>
      </c>
    </row>
    <row r="5" spans="1:28">
      <c r="C5" s="24" t="s">
        <v>5</v>
      </c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AB5">
        <v>40000</v>
      </c>
    </row>
    <row r="6" spans="1:28" ht="15">
      <c r="C6" s="24" t="s">
        <v>6</v>
      </c>
      <c r="D6" s="23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AB6">
        <v>3000</v>
      </c>
    </row>
    <row r="7" spans="1:28">
      <c r="C7" s="24" t="s">
        <v>228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AB7">
        <v>21782.601131333351</v>
      </c>
    </row>
    <row r="8" spans="1:28">
      <c r="A8" s="1" t="s">
        <v>74</v>
      </c>
      <c r="B8" s="1"/>
      <c r="C8" s="1" t="s">
        <v>75</v>
      </c>
      <c r="D8" s="1" t="s">
        <v>26</v>
      </c>
      <c r="F8" s="24" t="s">
        <v>7</v>
      </c>
      <c r="G8" s="20"/>
      <c r="H8" s="20"/>
      <c r="I8" s="20"/>
      <c r="J8" s="20"/>
      <c r="K8" s="20"/>
      <c r="L8" s="20"/>
      <c r="M8" s="20"/>
      <c r="N8" s="20"/>
      <c r="O8" s="20"/>
    </row>
    <row r="9" spans="1:28">
      <c r="A9" s="1">
        <v>18000</v>
      </c>
      <c r="B9" s="1"/>
      <c r="C9" s="1">
        <v>43000</v>
      </c>
      <c r="D9" s="1">
        <v>3800</v>
      </c>
      <c r="F9" s="24" t="s">
        <v>8</v>
      </c>
      <c r="G9" s="20"/>
      <c r="H9" s="20"/>
      <c r="I9" s="20"/>
      <c r="J9" s="20"/>
      <c r="K9" s="20"/>
      <c r="L9" s="20"/>
      <c r="M9" s="20"/>
      <c r="N9" s="20"/>
      <c r="O9" s="20"/>
    </row>
    <row r="10" spans="1:28">
      <c r="A10" s="1">
        <v>16300</v>
      </c>
      <c r="B10" s="1"/>
      <c r="C10" s="1">
        <v>39000</v>
      </c>
      <c r="D10" s="1">
        <v>3700</v>
      </c>
      <c r="F10" s="24"/>
      <c r="G10" s="20"/>
      <c r="H10" s="22" t="s">
        <v>76</v>
      </c>
      <c r="I10" s="22"/>
      <c r="J10" s="22"/>
      <c r="K10" s="20"/>
      <c r="L10" s="20"/>
      <c r="M10" s="20"/>
      <c r="N10" s="20"/>
      <c r="O10" s="20"/>
    </row>
    <row r="11" spans="1:28">
      <c r="A11" s="1">
        <v>15100</v>
      </c>
      <c r="B11" s="1"/>
      <c r="C11" s="1">
        <v>35000</v>
      </c>
      <c r="D11" s="1">
        <v>3600</v>
      </c>
      <c r="F11" s="24" t="s">
        <v>9</v>
      </c>
      <c r="G11" s="20"/>
      <c r="H11" s="20"/>
      <c r="I11" s="20"/>
      <c r="J11" s="20"/>
      <c r="K11" s="20"/>
      <c r="L11" s="20"/>
      <c r="M11" s="20"/>
      <c r="N11" s="20"/>
      <c r="O11" s="20"/>
    </row>
    <row r="12" spans="1:28">
      <c r="A12" s="1">
        <v>16500</v>
      </c>
      <c r="B12" s="1"/>
      <c r="C12" s="1">
        <v>34000</v>
      </c>
      <c r="D12" s="1">
        <v>3500</v>
      </c>
      <c r="F12" s="24" t="s">
        <v>266</v>
      </c>
      <c r="G12" s="20"/>
      <c r="H12" s="20"/>
      <c r="I12" s="20"/>
      <c r="J12" s="20"/>
      <c r="K12" s="20"/>
      <c r="L12" s="20"/>
      <c r="M12" s="20"/>
      <c r="N12" s="20"/>
      <c r="O12" s="20"/>
    </row>
    <row r="13" spans="1:28">
      <c r="A13" s="1">
        <v>12800</v>
      </c>
      <c r="B13" s="1"/>
      <c r="C13" s="1">
        <v>26000</v>
      </c>
      <c r="D13" s="1">
        <v>3200</v>
      </c>
      <c r="F13" s="24" t="s">
        <v>267</v>
      </c>
      <c r="G13" s="20"/>
      <c r="H13" s="20"/>
      <c r="I13" s="20"/>
      <c r="J13" s="20"/>
      <c r="K13" s="20"/>
      <c r="L13" s="20"/>
      <c r="M13" s="20"/>
      <c r="N13" s="20"/>
      <c r="O13" s="20"/>
    </row>
    <row r="14" spans="1:28">
      <c r="A14" s="1">
        <v>21900</v>
      </c>
      <c r="B14" s="1"/>
      <c r="C14" s="1">
        <v>41000</v>
      </c>
      <c r="D14" s="1">
        <v>3200</v>
      </c>
      <c r="F14" s="24" t="s">
        <v>268</v>
      </c>
      <c r="G14" s="20"/>
      <c r="H14" s="20"/>
      <c r="I14" s="20"/>
      <c r="J14" s="20"/>
      <c r="K14" s="20"/>
      <c r="L14" s="20"/>
      <c r="M14" s="20"/>
      <c r="N14" s="20"/>
      <c r="O14" s="20"/>
    </row>
    <row r="15" spans="1:28">
      <c r="A15" s="1">
        <v>20000</v>
      </c>
      <c r="B15" s="1"/>
      <c r="C15" s="1">
        <v>40000</v>
      </c>
      <c r="D15" s="1">
        <v>3200</v>
      </c>
      <c r="F15" s="24" t="s">
        <v>15</v>
      </c>
      <c r="G15" s="20"/>
      <c r="H15" s="20"/>
      <c r="I15" s="20"/>
      <c r="J15" s="20"/>
      <c r="K15" s="28" t="s">
        <v>246</v>
      </c>
      <c r="L15" s="20"/>
      <c r="M15" s="20"/>
      <c r="N15" s="20"/>
      <c r="O15" s="20"/>
    </row>
    <row r="16" spans="1:28">
      <c r="A16" s="1">
        <v>16500</v>
      </c>
      <c r="B16" s="1"/>
      <c r="C16" s="1">
        <v>33000</v>
      </c>
      <c r="D16" s="1">
        <v>3000</v>
      </c>
      <c r="F16" s="24" t="s">
        <v>10</v>
      </c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">
      <c r="A17" s="1">
        <v>16600</v>
      </c>
      <c r="B17" s="1"/>
      <c r="C17" s="1">
        <v>26000</v>
      </c>
      <c r="D17" s="1">
        <v>2900</v>
      </c>
      <c r="F17" s="23" t="s">
        <v>12</v>
      </c>
      <c r="G17" s="20"/>
      <c r="H17" s="20"/>
      <c r="I17" s="20"/>
      <c r="J17" s="20"/>
      <c r="K17" s="20"/>
      <c r="L17" s="20"/>
      <c r="M17" s="20"/>
      <c r="N17" s="20"/>
      <c r="O17" s="20"/>
    </row>
    <row r="18" spans="1:15">
      <c r="A18" s="1">
        <v>27300</v>
      </c>
      <c r="B18" s="1"/>
      <c r="C18" s="1">
        <v>45000</v>
      </c>
      <c r="D18" s="1">
        <v>2700</v>
      </c>
      <c r="F18" s="24" t="s">
        <v>11</v>
      </c>
      <c r="G18" s="20"/>
      <c r="H18" s="20"/>
      <c r="I18" s="20"/>
      <c r="J18" s="20"/>
      <c r="K18" s="20"/>
      <c r="L18" s="20"/>
      <c r="M18" s="20"/>
      <c r="N18" s="20"/>
      <c r="O18" s="20"/>
    </row>
    <row r="19" spans="1:15">
      <c r="A19" s="1">
        <v>18800</v>
      </c>
      <c r="B19" s="1"/>
      <c r="C19" s="1">
        <v>32000</v>
      </c>
      <c r="D19" s="1">
        <v>2700</v>
      </c>
      <c r="F19" s="24" t="s">
        <v>13</v>
      </c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">
      <c r="A20" s="1">
        <v>20400</v>
      </c>
      <c r="B20" s="1"/>
      <c r="C20" s="1">
        <v>34000</v>
      </c>
      <c r="D20" s="1">
        <v>2600</v>
      </c>
      <c r="F20" s="24" t="s">
        <v>271</v>
      </c>
      <c r="G20" s="20"/>
      <c r="H20" s="20"/>
      <c r="I20" s="20"/>
      <c r="J20" s="20"/>
      <c r="K20" s="20"/>
      <c r="L20" s="20"/>
      <c r="M20" s="20"/>
      <c r="N20" s="20"/>
      <c r="O20" s="20"/>
    </row>
    <row r="21" spans="1:15">
      <c r="F21" s="24" t="s">
        <v>14</v>
      </c>
      <c r="G21" s="20"/>
      <c r="H21" s="20"/>
      <c r="I21" s="20"/>
      <c r="J21" s="20"/>
      <c r="K21" s="20"/>
      <c r="L21" s="20"/>
      <c r="M21" s="20"/>
      <c r="N21" s="20"/>
      <c r="O21" s="20"/>
    </row>
    <row r="22" spans="1:15" ht="15">
      <c r="F22" s="24" t="s">
        <v>272</v>
      </c>
      <c r="G22" s="20"/>
      <c r="H22" s="20"/>
      <c r="I22" s="20"/>
      <c r="J22" s="20"/>
      <c r="K22" s="20"/>
      <c r="L22" s="20"/>
      <c r="M22" s="20"/>
      <c r="N22" s="20"/>
      <c r="O22" s="20"/>
    </row>
    <row r="23" spans="1:15">
      <c r="L23" s="24" t="s">
        <v>77</v>
      </c>
      <c r="M23" s="7"/>
    </row>
    <row r="24" spans="1:15">
      <c r="L24" s="24" t="s">
        <v>78</v>
      </c>
      <c r="M24" s="7"/>
    </row>
    <row r="25" spans="1:15">
      <c r="L25" s="24" t="s">
        <v>79</v>
      </c>
      <c r="M25" s="7"/>
    </row>
    <row r="26" spans="1:15">
      <c r="L26" s="24" t="s">
        <v>75</v>
      </c>
      <c r="M26" s="6"/>
    </row>
    <row r="27" spans="1:15">
      <c r="F27" s="35"/>
      <c r="G27" s="35"/>
      <c r="H27" s="35"/>
      <c r="L27" s="24" t="s">
        <v>26</v>
      </c>
      <c r="M27" s="6"/>
    </row>
    <row r="28" spans="1:15">
      <c r="K28" s="24" t="s">
        <v>80</v>
      </c>
      <c r="L28" s="20"/>
      <c r="M28" s="7"/>
      <c r="O28" s="10" t="str">
        <f>IF(ISBLANK(M28),"",IF((ISERR(M28))+(M28&lt;&gt;M23+M24*M26+M25*M27),"INCORRECT","CORRECT"))</f>
        <v/>
      </c>
    </row>
  </sheetData>
  <phoneticPr fontId="1" type="noConversion"/>
  <hyperlinks>
    <hyperlink ref="K15" location="Regression2!A1" display="Regression 2"/>
    <hyperlink ref="A1" location="CONTENTS!A1" display="CONTENTS"/>
  </hyperlinks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activeCell="A25" sqref="A25"/>
    </sheetView>
  </sheetViews>
  <sheetFormatPr defaultRowHeight="12.75"/>
  <cols>
    <col min="1" max="1" width="13.85546875" customWidth="1"/>
    <col min="2" max="2" width="11.140625" customWidth="1"/>
  </cols>
  <sheetData>
    <row r="1" spans="1:3">
      <c r="A1" s="28" t="s">
        <v>229</v>
      </c>
    </row>
    <row r="7" spans="1:3">
      <c r="A7" s="1" t="s">
        <v>16</v>
      </c>
      <c r="B7" s="1" t="s">
        <v>24</v>
      </c>
      <c r="C7" s="1" t="s">
        <v>25</v>
      </c>
    </row>
    <row r="8" spans="1:3">
      <c r="A8" s="1" t="s">
        <v>17</v>
      </c>
      <c r="B8" s="1">
        <v>80</v>
      </c>
      <c r="C8" s="1">
        <v>40</v>
      </c>
    </row>
    <row r="9" spans="1:3">
      <c r="A9" s="1" t="s">
        <v>18</v>
      </c>
      <c r="B9" s="1">
        <v>65</v>
      </c>
      <c r="C9" s="1">
        <v>45</v>
      </c>
    </row>
    <row r="10" spans="1:3">
      <c r="A10" s="1" t="s">
        <v>19</v>
      </c>
      <c r="B10" s="1">
        <v>50</v>
      </c>
      <c r="C10" s="1">
        <v>75</v>
      </c>
    </row>
    <row r="11" spans="1:3">
      <c r="A11" s="1" t="s">
        <v>20</v>
      </c>
      <c r="B11" s="1">
        <v>58</v>
      </c>
      <c r="C11" s="1">
        <v>60</v>
      </c>
    </row>
    <row r="12" spans="1:3">
      <c r="A12" s="1" t="s">
        <v>21</v>
      </c>
      <c r="B12" s="1">
        <v>150</v>
      </c>
      <c r="C12" s="1">
        <v>80</v>
      </c>
    </row>
    <row r="13" spans="1:3">
      <c r="A13" s="1" t="s">
        <v>22</v>
      </c>
      <c r="B13" s="1">
        <v>40</v>
      </c>
      <c r="C13" s="1">
        <v>68</v>
      </c>
    </row>
    <row r="14" spans="1:3">
      <c r="A14" s="1" t="s">
        <v>23</v>
      </c>
      <c r="B14" s="1">
        <v>30</v>
      </c>
      <c r="C14" s="1">
        <v>100</v>
      </c>
    </row>
    <row r="25" spans="1:2">
      <c r="A25" s="36" t="s">
        <v>247</v>
      </c>
      <c r="B25" s="34"/>
    </row>
  </sheetData>
  <phoneticPr fontId="1" type="noConversion"/>
  <hyperlinks>
    <hyperlink ref="A1" location="CONTENTS!A1" display="CONTENTS"/>
    <hyperlink ref="A25:B25" location="Sheet1!A1" display="Return to Creating a chart"/>
  </hyperlinks>
  <pageMargins left="0.75" right="0.75" top="1" bottom="1" header="0.5" footer="0.5"/>
  <pageSetup paperSize="9" orientation="portrait" horizontalDpi="4294967293" verticalDpi="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M18"/>
  <sheetViews>
    <sheetView workbookViewId="0">
      <selection activeCell="J18" sqref="J18"/>
    </sheetView>
  </sheetViews>
  <sheetFormatPr defaultRowHeight="12.75"/>
  <cols>
    <col min="9" max="9" width="17.85546875" customWidth="1"/>
  </cols>
  <sheetData>
    <row r="1" spans="9:13">
      <c r="I1" s="28" t="s">
        <v>229</v>
      </c>
    </row>
    <row r="3" spans="9:13">
      <c r="I3" s="37"/>
    </row>
    <row r="4" spans="9:13">
      <c r="I4" s="34" t="s">
        <v>248</v>
      </c>
      <c r="J4" s="34"/>
      <c r="K4" s="34"/>
      <c r="L4" s="34"/>
      <c r="M4" s="34"/>
    </row>
    <row r="17" spans="9:13">
      <c r="I17" s="38"/>
    </row>
    <row r="18" spans="9:13">
      <c r="I18" s="34" t="s">
        <v>248</v>
      </c>
      <c r="J18" s="34"/>
      <c r="K18" s="34"/>
      <c r="L18" s="34"/>
      <c r="M18" s="34"/>
    </row>
  </sheetData>
  <phoneticPr fontId="1" type="noConversion"/>
  <hyperlinks>
    <hyperlink ref="I1" location="CONTENTS!A1" display="CONTENTS"/>
    <hyperlink ref="I4:M4" location="Sheet2!A1" display="Return to Moving, resizing, and changing the chart type"/>
    <hyperlink ref="I18" location="Sheet2!A1" display="Return to Moving, resizing, and changing the chart type"/>
    <hyperlink ref="I18:M18" location="Sheet2!A1" display="Return to Moving, resizing, and changing the chart type"/>
  </hyperlinks>
  <pageMargins left="0.75" right="0.75" top="1" bottom="1" header="0.5" footer="0.5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M6"/>
  <sheetViews>
    <sheetView workbookViewId="0">
      <selection activeCell="J6" sqref="J6"/>
    </sheetView>
  </sheetViews>
  <sheetFormatPr defaultRowHeight="12.75"/>
  <cols>
    <col min="9" max="9" width="15.7109375" customWidth="1"/>
  </cols>
  <sheetData>
    <row r="1" spans="9:13">
      <c r="I1" s="28" t="s">
        <v>229</v>
      </c>
    </row>
    <row r="6" spans="9:13">
      <c r="I6" s="34" t="s">
        <v>248</v>
      </c>
      <c r="J6" s="34"/>
      <c r="K6" s="34"/>
      <c r="L6" s="34"/>
      <c r="M6" s="34"/>
    </row>
  </sheetData>
  <phoneticPr fontId="1" type="noConversion"/>
  <hyperlinks>
    <hyperlink ref="I1" location="CONTENTS!A1" display="CONTENTS"/>
    <hyperlink ref="I6" location="Sheet2!A1" display="Return to Moving, resizing, and changing the chart type"/>
    <hyperlink ref="I6:M6" location="Sheet2!A1" display="Return to Moving, resizing, and changing the chart type"/>
  </hyperlinks>
  <pageMargins left="0.75" right="0.75" top="1" bottom="1" header="0.5" footer="0.5"/>
  <headerFooter alignWithMargins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workbookViewId="0">
      <selection activeCell="A23" sqref="A23"/>
    </sheetView>
  </sheetViews>
  <sheetFormatPr defaultRowHeight="12.75"/>
  <cols>
    <col min="1" max="1" width="14.28515625" customWidth="1"/>
    <col min="2" max="2" width="11" customWidth="1"/>
    <col min="3" max="3" width="10.42578125" customWidth="1"/>
  </cols>
  <sheetData>
    <row r="1" spans="1:3">
      <c r="A1" s="28" t="s">
        <v>229</v>
      </c>
    </row>
    <row r="4" spans="1:3">
      <c r="A4" s="38"/>
    </row>
    <row r="6" spans="1:3">
      <c r="A6" s="1" t="s">
        <v>26</v>
      </c>
      <c r="B6" s="1" t="s">
        <v>27</v>
      </c>
      <c r="C6" s="1" t="s">
        <v>28</v>
      </c>
    </row>
    <row r="7" spans="1:3">
      <c r="A7" s="1">
        <v>5</v>
      </c>
      <c r="B7" s="1">
        <v>100</v>
      </c>
      <c r="C7" s="1">
        <v>10</v>
      </c>
    </row>
    <row r="8" spans="1:3">
      <c r="A8" s="1">
        <v>6</v>
      </c>
      <c r="B8" s="1">
        <v>82</v>
      </c>
      <c r="C8" s="1">
        <v>15</v>
      </c>
    </row>
    <row r="9" spans="1:3">
      <c r="A9" s="1">
        <v>7</v>
      </c>
      <c r="B9" s="1">
        <v>73</v>
      </c>
      <c r="C9" s="1">
        <v>26</v>
      </c>
    </row>
    <row r="10" spans="1:3">
      <c r="A10" s="1">
        <v>8</v>
      </c>
      <c r="B10" s="1">
        <v>65</v>
      </c>
      <c r="C10" s="1">
        <v>39</v>
      </c>
    </row>
    <row r="11" spans="1:3">
      <c r="A11" s="1">
        <v>9</v>
      </c>
      <c r="B11" s="1">
        <v>52</v>
      </c>
      <c r="C11" s="1">
        <v>58</v>
      </c>
    </row>
    <row r="12" spans="1:3">
      <c r="A12" s="1">
        <v>10</v>
      </c>
      <c r="B12" s="1">
        <v>40</v>
      </c>
      <c r="C12" s="1">
        <v>79</v>
      </c>
    </row>
    <row r="13" spans="1:3">
      <c r="A13" s="1">
        <v>11</v>
      </c>
      <c r="B13" s="1">
        <v>21</v>
      </c>
      <c r="C13" s="1">
        <v>99</v>
      </c>
    </row>
    <row r="14" spans="1:3">
      <c r="A14" s="1">
        <v>12</v>
      </c>
      <c r="B14" s="1">
        <v>10</v>
      </c>
      <c r="C14" s="1">
        <v>120</v>
      </c>
    </row>
    <row r="23" spans="1:2">
      <c r="A23" s="34" t="s">
        <v>249</v>
      </c>
      <c r="B23" s="34"/>
    </row>
  </sheetData>
  <phoneticPr fontId="4" type="noConversion"/>
  <hyperlinks>
    <hyperlink ref="A1" location="CONTENTS!A1" display="CONTENTS"/>
    <hyperlink ref="A23:B23" location="Sheet3!A1" display="Return to XY scatter charts"/>
    <hyperlink ref="A23" location="Sheet3!A1" display="Return to XY scatter charts"/>
  </hyperlinks>
  <pageMargins left="0.75" right="0.75" top="1" bottom="1" header="0.5" footer="0.5"/>
  <headerFooter alignWithMargin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workbookViewId="0">
      <selection activeCell="B23" sqref="B23"/>
    </sheetView>
  </sheetViews>
  <sheetFormatPr defaultRowHeight="12.75"/>
  <cols>
    <col min="1" max="1" width="14" customWidth="1"/>
    <col min="2" max="2" width="9.5703125" customWidth="1"/>
  </cols>
  <sheetData>
    <row r="1" spans="1:2">
      <c r="A1" s="28" t="s">
        <v>229</v>
      </c>
    </row>
    <row r="5" spans="1:2">
      <c r="A5" s="1" t="s">
        <v>30</v>
      </c>
      <c r="B5" s="1" t="s">
        <v>31</v>
      </c>
    </row>
    <row r="6" spans="1:2" ht="14.25">
      <c r="A6" s="4">
        <v>0</v>
      </c>
      <c r="B6" s="4">
        <v>0.21</v>
      </c>
    </row>
    <row r="7" spans="1:2" ht="14.25">
      <c r="A7" s="4">
        <v>1</v>
      </c>
      <c r="B7" s="4">
        <v>0.35</v>
      </c>
    </row>
    <row r="8" spans="1:2" ht="14.25">
      <c r="A8" s="4">
        <v>2</v>
      </c>
      <c r="B8" s="4">
        <v>0.41</v>
      </c>
    </row>
    <row r="9" spans="1:2" ht="14.25">
      <c r="A9" s="4">
        <v>3</v>
      </c>
      <c r="B9" s="4">
        <v>0.46</v>
      </c>
    </row>
    <row r="10" spans="1:2" ht="14.25">
      <c r="A10" s="4">
        <v>4</v>
      </c>
      <c r="B10" s="4">
        <v>0.5</v>
      </c>
    </row>
    <row r="11" spans="1:2" ht="14.25">
      <c r="A11" s="4">
        <v>5</v>
      </c>
      <c r="B11" s="4">
        <v>0.52</v>
      </c>
    </row>
    <row r="12" spans="1:2" ht="14.25">
      <c r="A12" s="4">
        <v>6</v>
      </c>
      <c r="B12" s="4">
        <v>0.53</v>
      </c>
    </row>
    <row r="13" spans="1:2" ht="14.25">
      <c r="A13" s="4">
        <v>7</v>
      </c>
      <c r="B13" s="4">
        <v>0.53</v>
      </c>
    </row>
    <row r="14" spans="1:2" ht="14.25">
      <c r="A14" s="4">
        <v>8</v>
      </c>
      <c r="B14" s="4">
        <v>0.53</v>
      </c>
    </row>
    <row r="15" spans="1:2" ht="14.25">
      <c r="A15" s="4">
        <v>9</v>
      </c>
      <c r="B15" s="4">
        <v>0.51</v>
      </c>
    </row>
    <row r="16" spans="1:2" ht="14.25">
      <c r="A16" s="4">
        <v>10</v>
      </c>
      <c r="B16" s="4">
        <v>0.49</v>
      </c>
    </row>
    <row r="23" spans="1:2">
      <c r="A23" s="36" t="s">
        <v>250</v>
      </c>
      <c r="B23" s="34"/>
    </row>
  </sheetData>
  <phoneticPr fontId="0" type="noConversion"/>
  <hyperlinks>
    <hyperlink ref="A1" location="CONTENTS!A1" display="CONTENTS"/>
    <hyperlink ref="A23:B23" location="Sheet4!A1" display="Return to Linear trends"/>
  </hyperlinks>
  <pageMargins left="0.75" right="0.75" top="1" bottom="1" header="0.5" footer="0.5"/>
  <pageSetup paperSize="9" orientation="portrait" horizontalDpi="4294967293" verticalDpi="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B24" sqref="B24"/>
    </sheetView>
  </sheetViews>
  <sheetFormatPr defaultRowHeight="12.75"/>
  <cols>
    <col min="1" max="1" width="13.42578125" customWidth="1"/>
    <col min="2" max="2" width="10.42578125" customWidth="1"/>
    <col min="3" max="3" width="13.42578125" customWidth="1"/>
  </cols>
  <sheetData>
    <row r="1" spans="1:13">
      <c r="A1" s="28" t="s">
        <v>229</v>
      </c>
    </row>
    <row r="3" spans="1:13">
      <c r="A3" s="38"/>
    </row>
    <row r="5" spans="1:13">
      <c r="A5" s="1" t="s">
        <v>30</v>
      </c>
      <c r="B5" s="1" t="s">
        <v>31</v>
      </c>
    </row>
    <row r="6" spans="1:13" ht="14.25">
      <c r="A6" s="4">
        <v>0</v>
      </c>
      <c r="B6" s="4">
        <v>0.21</v>
      </c>
    </row>
    <row r="7" spans="1:13" ht="14.25">
      <c r="A7" s="4">
        <v>1</v>
      </c>
      <c r="B7" s="4">
        <v>0.35</v>
      </c>
    </row>
    <row r="8" spans="1:13" ht="14.25">
      <c r="A8" s="4">
        <v>2</v>
      </c>
      <c r="B8" s="4">
        <v>0.41</v>
      </c>
    </row>
    <row r="9" spans="1:13" ht="14.25">
      <c r="A9" s="4">
        <v>3</v>
      </c>
      <c r="B9" s="4">
        <v>0.46</v>
      </c>
      <c r="M9" s="2"/>
    </row>
    <row r="10" spans="1:13" ht="14.25">
      <c r="A10" s="4">
        <v>4</v>
      </c>
      <c r="B10" s="4">
        <v>0.5</v>
      </c>
    </row>
    <row r="11" spans="1:13" ht="14.25">
      <c r="A11" s="4">
        <v>5</v>
      </c>
      <c r="B11" s="4">
        <v>0.52</v>
      </c>
    </row>
    <row r="12" spans="1:13" ht="14.25">
      <c r="A12" s="4">
        <v>6</v>
      </c>
      <c r="B12" s="4">
        <v>0.53</v>
      </c>
    </row>
    <row r="13" spans="1:13" ht="14.25">
      <c r="A13" s="4">
        <v>7</v>
      </c>
      <c r="B13" s="4">
        <v>0.53</v>
      </c>
    </row>
    <row r="14" spans="1:13" ht="14.25">
      <c r="A14" s="4">
        <v>8</v>
      </c>
      <c r="B14" s="4">
        <v>0.53</v>
      </c>
    </row>
    <row r="15" spans="1:13" ht="14.25">
      <c r="A15" s="4">
        <v>9</v>
      </c>
      <c r="B15" s="4">
        <v>0.51</v>
      </c>
    </row>
    <row r="16" spans="1:13" ht="14.25">
      <c r="A16" s="4">
        <v>10</v>
      </c>
      <c r="B16" s="4">
        <v>0.49</v>
      </c>
    </row>
    <row r="24" spans="1:3">
      <c r="A24" s="34" t="s">
        <v>251</v>
      </c>
      <c r="B24" s="34"/>
      <c r="C24" s="34"/>
    </row>
  </sheetData>
  <phoneticPr fontId="4" type="noConversion"/>
  <hyperlinks>
    <hyperlink ref="A1" location="CONTENTS!A1" display="CONTENTS"/>
    <hyperlink ref="A24:C24" location="Sheet5!A1" display="Return to Quadratic (polynomial) trends"/>
  </hyperlinks>
  <pageMargins left="0.75" right="0.75" top="1" bottom="1" header="0.5" footer="0.5"/>
  <headerFooter alignWithMargins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8"/>
  <sheetViews>
    <sheetView workbookViewId="0">
      <selection activeCell="B28" sqref="B28"/>
    </sheetView>
  </sheetViews>
  <sheetFormatPr defaultRowHeight="12.75"/>
  <cols>
    <col min="1" max="1" width="18.5703125" customWidth="1"/>
    <col min="2" max="2" width="13.5703125" customWidth="1"/>
    <col min="7" max="7" width="11.85546875" customWidth="1"/>
  </cols>
  <sheetData>
    <row r="1" spans="1:12">
      <c r="A1" s="28" t="s">
        <v>229</v>
      </c>
      <c r="G1" s="38"/>
    </row>
    <row r="4" spans="1:12" ht="15.75">
      <c r="A4" s="12" t="s">
        <v>38</v>
      </c>
      <c r="B4" s="12" t="s">
        <v>39</v>
      </c>
    </row>
    <row r="5" spans="1:12" ht="15.75">
      <c r="A5" s="13">
        <v>1</v>
      </c>
      <c r="B5" s="14">
        <v>20</v>
      </c>
    </row>
    <row r="6" spans="1:12" ht="15.75">
      <c r="A6" s="13">
        <f t="shared" ref="A6:A24" si="0">A5+1</f>
        <v>2</v>
      </c>
      <c r="B6" s="14">
        <v>15</v>
      </c>
    </row>
    <row r="7" spans="1:12" ht="15.75">
      <c r="A7" s="13">
        <f t="shared" si="0"/>
        <v>3</v>
      </c>
      <c r="B7" s="14">
        <v>10</v>
      </c>
    </row>
    <row r="8" spans="1:12" ht="15.75">
      <c r="A8" s="13">
        <f t="shared" si="0"/>
        <v>4</v>
      </c>
      <c r="B8" s="14">
        <v>18</v>
      </c>
    </row>
    <row r="9" spans="1:12" ht="15.75">
      <c r="A9" s="13">
        <f t="shared" si="0"/>
        <v>5</v>
      </c>
      <c r="B9" s="14">
        <v>24</v>
      </c>
    </row>
    <row r="10" spans="1:12" ht="15.75">
      <c r="A10" s="13">
        <f t="shared" si="0"/>
        <v>6</v>
      </c>
      <c r="B10" s="14">
        <v>18</v>
      </c>
    </row>
    <row r="11" spans="1:12" ht="15.75">
      <c r="A11" s="13">
        <f t="shared" si="0"/>
        <v>7</v>
      </c>
      <c r="B11" s="14">
        <v>13</v>
      </c>
      <c r="L11" s="2"/>
    </row>
    <row r="12" spans="1:12" ht="15.75">
      <c r="A12" s="13">
        <f t="shared" si="0"/>
        <v>8</v>
      </c>
      <c r="B12" s="14">
        <v>21</v>
      </c>
    </row>
    <row r="13" spans="1:12" ht="15.75">
      <c r="A13" s="13">
        <f t="shared" si="0"/>
        <v>9</v>
      </c>
      <c r="B13" s="14">
        <v>28</v>
      </c>
    </row>
    <row r="14" spans="1:12" ht="15.75">
      <c r="A14" s="13">
        <f t="shared" si="0"/>
        <v>10</v>
      </c>
      <c r="B14" s="14">
        <v>22</v>
      </c>
    </row>
    <row r="15" spans="1:12" ht="15.75">
      <c r="A15" s="13">
        <f t="shared" si="0"/>
        <v>11</v>
      </c>
      <c r="B15" s="14">
        <v>19</v>
      </c>
    </row>
    <row r="16" spans="1:12" ht="15.75">
      <c r="A16" s="13">
        <f t="shared" si="0"/>
        <v>12</v>
      </c>
      <c r="B16" s="14">
        <v>25</v>
      </c>
    </row>
    <row r="17" spans="1:2" ht="15.75">
      <c r="A17" s="13">
        <f t="shared" si="0"/>
        <v>13</v>
      </c>
      <c r="B17" s="14">
        <v>32</v>
      </c>
    </row>
    <row r="18" spans="1:2" ht="15.75">
      <c r="A18" s="13">
        <f t="shared" si="0"/>
        <v>14</v>
      </c>
      <c r="B18" s="14">
        <v>26</v>
      </c>
    </row>
    <row r="19" spans="1:2" ht="15.75">
      <c r="A19" s="13">
        <f t="shared" si="0"/>
        <v>15</v>
      </c>
      <c r="B19" s="14">
        <v>21</v>
      </c>
    </row>
    <row r="20" spans="1:2" ht="15.75">
      <c r="A20" s="13">
        <f t="shared" si="0"/>
        <v>16</v>
      </c>
      <c r="B20" s="14">
        <v>29</v>
      </c>
    </row>
    <row r="21" spans="1:2" ht="15.75">
      <c r="A21" s="13">
        <f t="shared" si="0"/>
        <v>17</v>
      </c>
      <c r="B21" s="14">
        <v>35</v>
      </c>
    </row>
    <row r="22" spans="1:2" ht="15.75">
      <c r="A22" s="13">
        <f t="shared" si="0"/>
        <v>18</v>
      </c>
      <c r="B22" s="14">
        <v>28</v>
      </c>
    </row>
    <row r="23" spans="1:2" ht="15.75">
      <c r="A23" s="13">
        <f t="shared" si="0"/>
        <v>19</v>
      </c>
      <c r="B23" s="14">
        <v>22</v>
      </c>
    </row>
    <row r="24" spans="1:2" ht="15.75">
      <c r="A24" s="13">
        <f t="shared" si="0"/>
        <v>20</v>
      </c>
      <c r="B24" s="14">
        <v>32</v>
      </c>
    </row>
    <row r="28" spans="1:2">
      <c r="A28" s="34" t="s">
        <v>252</v>
      </c>
      <c r="B28" s="34"/>
    </row>
  </sheetData>
  <phoneticPr fontId="4" type="noConversion"/>
  <hyperlinks>
    <hyperlink ref="A1" location="CONTENTS!A1" display="CONTENTS"/>
    <hyperlink ref="A28:B28" location="Sheet7!A1" display="Return to Moving average trends"/>
  </hyperlinks>
  <pageMargins left="0.75" right="0.75" top="1" bottom="1" header="0.5" footer="0.5"/>
  <headerFooter alignWithMargins="0"/>
  <drawing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workbookViewId="0">
      <selection activeCell="B4" sqref="B4"/>
    </sheetView>
  </sheetViews>
  <sheetFormatPr defaultRowHeight="12.75"/>
  <cols>
    <col min="1" max="1" width="14.140625" style="5" customWidth="1"/>
    <col min="2" max="2" width="11.42578125" style="5" customWidth="1"/>
    <col min="4" max="4" width="13.85546875" customWidth="1"/>
    <col min="5" max="5" width="12" bestFit="1" customWidth="1"/>
    <col min="6" max="6" width="13.7109375" bestFit="1" customWidth="1"/>
    <col min="8" max="8" width="12.42578125" bestFit="1" customWidth="1"/>
    <col min="9" max="9" width="13.5703125" bestFit="1" customWidth="1"/>
    <col min="10" max="10" width="12" bestFit="1" customWidth="1"/>
    <col min="11" max="11" width="12.140625" bestFit="1" customWidth="1"/>
    <col min="12" max="12" width="12.28515625" bestFit="1" customWidth="1"/>
  </cols>
  <sheetData>
    <row r="1" spans="1:5">
      <c r="A1" s="28" t="s">
        <v>229</v>
      </c>
    </row>
    <row r="4" spans="1:5">
      <c r="A4" s="36" t="s">
        <v>253</v>
      </c>
      <c r="B4" s="28"/>
      <c r="C4" s="34"/>
    </row>
    <row r="6" spans="1:5">
      <c r="A6" s="1" t="s">
        <v>30</v>
      </c>
      <c r="B6" s="1" t="s">
        <v>31</v>
      </c>
    </row>
    <row r="7" spans="1:5" ht="14.25">
      <c r="A7" s="4">
        <v>0</v>
      </c>
      <c r="B7" s="4">
        <v>0.21</v>
      </c>
    </row>
    <row r="8" spans="1:5" ht="14.25">
      <c r="A8" s="4">
        <v>1</v>
      </c>
      <c r="B8" s="4">
        <v>0.35</v>
      </c>
    </row>
    <row r="9" spans="1:5" ht="14.25">
      <c r="A9" s="4">
        <v>2</v>
      </c>
      <c r="B9" s="4">
        <v>0.41</v>
      </c>
    </row>
    <row r="10" spans="1:5" ht="14.25">
      <c r="A10" s="4">
        <v>3</v>
      </c>
      <c r="B10" s="4">
        <v>0.46</v>
      </c>
    </row>
    <row r="11" spans="1:5" ht="14.25">
      <c r="A11" s="4">
        <v>4</v>
      </c>
      <c r="B11" s="4">
        <v>0.5</v>
      </c>
    </row>
    <row r="12" spans="1:5" ht="14.25">
      <c r="A12" s="4">
        <v>5</v>
      </c>
      <c r="B12" s="4">
        <v>0.52</v>
      </c>
    </row>
    <row r="13" spans="1:5" ht="14.25">
      <c r="A13" s="4">
        <v>6</v>
      </c>
      <c r="B13" s="4">
        <v>0.53</v>
      </c>
    </row>
    <row r="14" spans="1:5" ht="14.25">
      <c r="A14" s="4">
        <v>7</v>
      </c>
      <c r="B14" s="4">
        <v>0.53</v>
      </c>
      <c r="D14" t="s">
        <v>49</v>
      </c>
    </row>
    <row r="15" spans="1:5" ht="15" thickBot="1">
      <c r="A15" s="4">
        <v>8</v>
      </c>
      <c r="B15" s="4">
        <v>0.53</v>
      </c>
    </row>
    <row r="16" spans="1:5" ht="14.25">
      <c r="A16" s="4">
        <v>9</v>
      </c>
      <c r="B16" s="4">
        <v>0.51</v>
      </c>
      <c r="D16" s="18" t="s">
        <v>50</v>
      </c>
      <c r="E16" s="18"/>
    </row>
    <row r="17" spans="1:12" ht="14.25">
      <c r="A17" s="4">
        <v>10</v>
      </c>
      <c r="B17" s="4">
        <v>0.49</v>
      </c>
      <c r="D17" s="15" t="s">
        <v>51</v>
      </c>
      <c r="E17" s="15">
        <v>0.77347910607606718</v>
      </c>
    </row>
    <row r="18" spans="1:12">
      <c r="D18" s="15" t="s">
        <v>52</v>
      </c>
      <c r="E18" s="19">
        <v>0.59826992753623198</v>
      </c>
    </row>
    <row r="19" spans="1:12">
      <c r="D19" s="15" t="s">
        <v>53</v>
      </c>
      <c r="E19" s="15">
        <v>0.55363325281803555</v>
      </c>
    </row>
    <row r="20" spans="1:12">
      <c r="D20" s="15" t="s">
        <v>54</v>
      </c>
      <c r="E20" s="15">
        <v>6.6932047554956728E-2</v>
      </c>
    </row>
    <row r="21" spans="1:12" ht="13.5" thickBot="1">
      <c r="D21" s="16" t="s">
        <v>55</v>
      </c>
      <c r="E21" s="16">
        <v>11</v>
      </c>
    </row>
    <row r="23" spans="1:12" ht="13.5" thickBot="1">
      <c r="D23" t="s">
        <v>56</v>
      </c>
    </row>
    <row r="24" spans="1:12">
      <c r="D24" s="17"/>
      <c r="E24" s="17" t="s">
        <v>61</v>
      </c>
      <c r="F24" s="17" t="s">
        <v>62</v>
      </c>
      <c r="G24" s="17" t="s">
        <v>63</v>
      </c>
      <c r="H24" s="17" t="s">
        <v>64</v>
      </c>
      <c r="I24" s="17" t="s">
        <v>65</v>
      </c>
    </row>
    <row r="25" spans="1:12">
      <c r="D25" s="15" t="s">
        <v>57</v>
      </c>
      <c r="E25" s="15">
        <v>1</v>
      </c>
      <c r="F25" s="15">
        <v>6.0044545454545475E-2</v>
      </c>
      <c r="G25" s="15">
        <v>6.0044545454545475E-2</v>
      </c>
      <c r="H25" s="15">
        <v>13.403102523054731</v>
      </c>
      <c r="I25" s="15">
        <v>5.2271913581208975E-3</v>
      </c>
    </row>
    <row r="26" spans="1:12">
      <c r="D26" s="15" t="s">
        <v>58</v>
      </c>
      <c r="E26" s="15">
        <v>9</v>
      </c>
      <c r="F26" s="15">
        <v>4.0319090909090902E-2</v>
      </c>
      <c r="G26" s="15">
        <v>4.4798989898989887E-3</v>
      </c>
      <c r="H26" s="15"/>
      <c r="I26" s="15"/>
    </row>
    <row r="27" spans="1:12" ht="13.5" thickBot="1">
      <c r="D27" s="16" t="s">
        <v>59</v>
      </c>
      <c r="E27" s="16">
        <v>10</v>
      </c>
      <c r="F27" s="16">
        <v>0.10036363636363638</v>
      </c>
      <c r="G27" s="16"/>
      <c r="H27" s="16"/>
      <c r="I27" s="16"/>
    </row>
    <row r="28" spans="1:12" ht="13.5" thickBot="1"/>
    <row r="29" spans="1:12">
      <c r="D29" s="17"/>
      <c r="E29" s="17" t="s">
        <v>66</v>
      </c>
      <c r="F29" s="17" t="s">
        <v>54</v>
      </c>
      <c r="G29" s="17" t="s">
        <v>67</v>
      </c>
      <c r="H29" s="17" t="s">
        <v>68</v>
      </c>
      <c r="I29" s="17" t="s">
        <v>69</v>
      </c>
      <c r="J29" s="17" t="s">
        <v>70</v>
      </c>
      <c r="K29" s="17" t="s">
        <v>71</v>
      </c>
      <c r="L29" s="17" t="s">
        <v>72</v>
      </c>
    </row>
    <row r="30" spans="1:12">
      <c r="D30" s="15" t="s">
        <v>60</v>
      </c>
      <c r="E30" s="19">
        <v>0.34136363636363642</v>
      </c>
      <c r="F30" s="15">
        <v>3.7754766664316056E-2</v>
      </c>
      <c r="G30" s="15">
        <v>9.0416036575926313</v>
      </c>
      <c r="H30" s="15">
        <v>8.2217939566969043E-6</v>
      </c>
      <c r="I30" s="15">
        <v>0.2559564206987805</v>
      </c>
      <c r="J30" s="15">
        <v>0.42677085202849235</v>
      </c>
      <c r="K30" s="15">
        <v>0.2559564206987805</v>
      </c>
      <c r="L30" s="15">
        <v>0.42677085202849235</v>
      </c>
    </row>
    <row r="31" spans="1:12" ht="13.5" thickBot="1">
      <c r="D31" s="16" t="s">
        <v>30</v>
      </c>
      <c r="E31" s="19">
        <v>2.3363636363636361E-2</v>
      </c>
      <c r="F31" s="16">
        <v>6.3817203365258163E-3</v>
      </c>
      <c r="G31" s="16">
        <v>3.6610247913739564</v>
      </c>
      <c r="H31" s="16">
        <v>5.2271913581209148E-3</v>
      </c>
      <c r="I31" s="16">
        <v>8.9271820229025588E-3</v>
      </c>
      <c r="J31" s="16">
        <v>3.7800090704370161E-2</v>
      </c>
      <c r="K31" s="16">
        <v>8.9271820229025588E-3</v>
      </c>
      <c r="L31" s="16">
        <v>3.7800090704370161E-2</v>
      </c>
    </row>
  </sheetData>
  <phoneticPr fontId="0" type="noConversion"/>
  <hyperlinks>
    <hyperlink ref="A1" location="CONTENTS!A1" display="CONTENTS"/>
    <hyperlink ref="A4:C4" location="Sheet8!A1" display="Return to Data analysis routine"/>
  </hyperlinks>
  <pageMargins left="0.75" right="0.75" top="1" bottom="1" header="0.5" footer="0.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/>
  </sheetViews>
  <sheetFormatPr defaultRowHeight="12.75"/>
  <cols>
    <col min="1" max="1" width="15.85546875" customWidth="1"/>
    <col min="7" max="7" width="12.140625" customWidth="1"/>
    <col min="8" max="8" width="14.140625" customWidth="1"/>
    <col min="9" max="9" width="12.85546875" customWidth="1"/>
    <col min="10" max="10" width="12.42578125" bestFit="1" customWidth="1"/>
    <col min="11" max="11" width="13.5703125" bestFit="1" customWidth="1"/>
  </cols>
  <sheetData>
    <row r="1" spans="1:11">
      <c r="A1" s="28" t="s">
        <v>229</v>
      </c>
    </row>
    <row r="3" spans="1:11">
      <c r="A3" s="36" t="s">
        <v>254</v>
      </c>
      <c r="B3" s="34"/>
      <c r="C3" s="34"/>
    </row>
    <row r="4" spans="1:11">
      <c r="F4" t="s">
        <v>49</v>
      </c>
    </row>
    <row r="5" spans="1:11" ht="13.5" thickBot="1"/>
    <row r="6" spans="1:11">
      <c r="F6" s="18" t="s">
        <v>50</v>
      </c>
      <c r="G6" s="18"/>
    </row>
    <row r="7" spans="1:11">
      <c r="A7" s="1" t="s">
        <v>74</v>
      </c>
      <c r="B7" s="1" t="s">
        <v>75</v>
      </c>
      <c r="C7" s="1" t="s">
        <v>26</v>
      </c>
      <c r="F7" s="15" t="s">
        <v>51</v>
      </c>
      <c r="G7" s="15">
        <v>0.96879584568023436</v>
      </c>
    </row>
    <row r="8" spans="1:11">
      <c r="A8" s="1">
        <v>18000</v>
      </c>
      <c r="B8" s="1">
        <v>43000</v>
      </c>
      <c r="C8" s="1">
        <v>3800</v>
      </c>
      <c r="F8" s="15" t="s">
        <v>52</v>
      </c>
      <c r="G8" s="19">
        <v>0.93856539060728039</v>
      </c>
    </row>
    <row r="9" spans="1:11">
      <c r="A9" s="1">
        <v>16300</v>
      </c>
      <c r="B9" s="1">
        <v>39000</v>
      </c>
      <c r="C9" s="1">
        <v>3700</v>
      </c>
      <c r="F9" s="15" t="s">
        <v>53</v>
      </c>
      <c r="G9" s="15">
        <v>0.924913255186676</v>
      </c>
    </row>
    <row r="10" spans="1:11">
      <c r="A10" s="1">
        <v>15100</v>
      </c>
      <c r="B10" s="1">
        <v>35000</v>
      </c>
      <c r="C10" s="1">
        <v>3600</v>
      </c>
      <c r="F10" s="15" t="s">
        <v>54</v>
      </c>
      <c r="G10" s="15">
        <v>1030.0367489620307</v>
      </c>
    </row>
    <row r="11" spans="1:11" ht="13.5" thickBot="1">
      <c r="A11" s="1">
        <v>16500</v>
      </c>
      <c r="B11" s="1">
        <v>34000</v>
      </c>
      <c r="C11" s="1">
        <v>3500</v>
      </c>
      <c r="F11" s="16" t="s">
        <v>55</v>
      </c>
      <c r="G11" s="16">
        <v>12</v>
      </c>
    </row>
    <row r="12" spans="1:11">
      <c r="A12" s="1">
        <v>12800</v>
      </c>
      <c r="B12" s="1">
        <v>26000</v>
      </c>
      <c r="C12" s="1">
        <v>3200</v>
      </c>
    </row>
    <row r="13" spans="1:11" ht="13.5" thickBot="1">
      <c r="A13" s="1">
        <v>21900</v>
      </c>
      <c r="B13" s="1">
        <v>41000</v>
      </c>
      <c r="C13" s="1">
        <v>3200</v>
      </c>
      <c r="F13" t="s">
        <v>56</v>
      </c>
    </row>
    <row r="14" spans="1:11">
      <c r="A14" s="1">
        <v>20000</v>
      </c>
      <c r="B14" s="1">
        <v>40000</v>
      </c>
      <c r="C14" s="1">
        <v>3200</v>
      </c>
      <c r="F14" s="17"/>
      <c r="G14" s="17" t="s">
        <v>61</v>
      </c>
      <c r="H14" s="17" t="s">
        <v>62</v>
      </c>
      <c r="I14" s="17" t="s">
        <v>63</v>
      </c>
      <c r="J14" s="17" t="s">
        <v>64</v>
      </c>
      <c r="K14" s="17" t="s">
        <v>65</v>
      </c>
    </row>
    <row r="15" spans="1:11">
      <c r="A15" s="1">
        <v>16500</v>
      </c>
      <c r="B15" s="1">
        <v>33000</v>
      </c>
      <c r="C15" s="1">
        <v>3000</v>
      </c>
      <c r="F15" s="15" t="s">
        <v>57</v>
      </c>
      <c r="G15" s="15">
        <v>2</v>
      </c>
      <c r="H15" s="15">
        <v>145881218.66208959</v>
      </c>
      <c r="I15" s="15">
        <v>72940609.331044793</v>
      </c>
      <c r="J15" s="15">
        <v>68.748614168502712</v>
      </c>
      <c r="K15" s="15">
        <v>3.5306848659942341E-6</v>
      </c>
    </row>
    <row r="16" spans="1:11">
      <c r="A16" s="1">
        <v>16600</v>
      </c>
      <c r="B16" s="1">
        <v>26000</v>
      </c>
      <c r="C16" s="1">
        <v>2900</v>
      </c>
      <c r="F16" s="15" t="s">
        <v>58</v>
      </c>
      <c r="G16" s="15">
        <v>9</v>
      </c>
      <c r="H16" s="15">
        <v>9548781.3379104268</v>
      </c>
      <c r="I16" s="15">
        <v>1060975.7042122697</v>
      </c>
      <c r="J16" s="15"/>
      <c r="K16" s="15"/>
    </row>
    <row r="17" spans="1:12" ht="13.5" thickBot="1">
      <c r="A17" s="1">
        <v>27300</v>
      </c>
      <c r="B17" s="1">
        <v>45000</v>
      </c>
      <c r="C17" s="1">
        <v>2700</v>
      </c>
      <c r="F17" s="16" t="s">
        <v>59</v>
      </c>
      <c r="G17" s="16">
        <v>11</v>
      </c>
      <c r="H17" s="16">
        <v>155430000</v>
      </c>
      <c r="I17" s="16"/>
      <c r="J17" s="16"/>
      <c r="K17" s="16"/>
    </row>
    <row r="18" spans="1:12" ht="13.5" thickBot="1">
      <c r="A18" s="1">
        <v>18800</v>
      </c>
      <c r="B18" s="1">
        <v>32000</v>
      </c>
      <c r="C18" s="1">
        <v>2700</v>
      </c>
    </row>
    <row r="19" spans="1:12">
      <c r="A19" s="1">
        <v>20400</v>
      </c>
      <c r="B19" s="1">
        <v>34000</v>
      </c>
      <c r="C19" s="1">
        <v>2600</v>
      </c>
      <c r="F19" s="17"/>
      <c r="G19" s="17" t="s">
        <v>66</v>
      </c>
      <c r="H19" s="17" t="s">
        <v>54</v>
      </c>
      <c r="I19" s="17" t="s">
        <v>67</v>
      </c>
      <c r="J19" s="17" t="s">
        <v>68</v>
      </c>
      <c r="K19" s="17" t="s">
        <v>69</v>
      </c>
      <c r="L19" s="17" t="s">
        <v>70</v>
      </c>
    </row>
    <row r="20" spans="1:12">
      <c r="F20" s="15" t="s">
        <v>60</v>
      </c>
      <c r="G20" s="19">
        <v>19668.962694996004</v>
      </c>
      <c r="H20" s="15">
        <v>2728.3228401219926</v>
      </c>
      <c r="I20" s="15">
        <v>7.2091771566580949</v>
      </c>
      <c r="J20" s="15">
        <v>5.0330108517393301E-5</v>
      </c>
      <c r="K20" s="15">
        <v>13497.06765240556</v>
      </c>
      <c r="L20" s="15">
        <v>25840.857737586448</v>
      </c>
    </row>
    <row r="21" spans="1:12">
      <c r="F21" s="15" t="s">
        <v>75</v>
      </c>
      <c r="G21" s="19">
        <v>0.5333845060179544</v>
      </c>
      <c r="H21" s="15">
        <v>5.2371432816730457E-2</v>
      </c>
      <c r="I21" s="15">
        <v>10.184646043282601</v>
      </c>
      <c r="J21" s="15">
        <v>3.0721388259897465E-6</v>
      </c>
      <c r="K21" s="15">
        <v>0.41491209438778071</v>
      </c>
      <c r="L21" s="15">
        <v>0.65185691764812814</v>
      </c>
    </row>
    <row r="22" spans="1:12" ht="13.5" thickBot="1">
      <c r="F22" s="16" t="s">
        <v>26</v>
      </c>
      <c r="G22" s="19">
        <v>-6.4072472681269428</v>
      </c>
      <c r="H22" s="16">
        <v>0.78377318775299465</v>
      </c>
      <c r="I22" s="16">
        <v>-8.1748742726144137</v>
      </c>
      <c r="J22" s="16">
        <v>1.8615236752160594E-5</v>
      </c>
      <c r="K22" s="16">
        <v>-8.1802653951869075</v>
      </c>
      <c r="L22" s="16">
        <v>-4.634229141066978</v>
      </c>
    </row>
    <row r="36" spans="8:9" ht="13.5" thickBot="1"/>
    <row r="37" spans="8:9">
      <c r="H37" s="17" t="s">
        <v>71</v>
      </c>
      <c r="I37" s="17" t="s">
        <v>72</v>
      </c>
    </row>
    <row r="38" spans="8:9">
      <c r="H38" s="15">
        <v>13497.06765240556</v>
      </c>
      <c r="I38" s="15">
        <v>25840.857737586448</v>
      </c>
    </row>
    <row r="39" spans="8:9">
      <c r="H39" s="15">
        <v>0.41491209438778071</v>
      </c>
      <c r="I39" s="15">
        <v>0.65185691764812814</v>
      </c>
    </row>
    <row r="40" spans="8:9" ht="13.5" thickBot="1">
      <c r="H40" s="16">
        <v>-8.1802653951869075</v>
      </c>
      <c r="I40" s="16">
        <v>-4.634229141066978</v>
      </c>
    </row>
  </sheetData>
  <phoneticPr fontId="1" type="noConversion"/>
  <hyperlinks>
    <hyperlink ref="A1" location="CONTENTS!A1" display="CONTENTS"/>
    <hyperlink ref="A3:C3" location="Sheet9!A1" display="Return to Multiple regression"/>
  </hyperlinks>
  <pageMargins left="0.75" right="0.75" top="1" bottom="1" header="0.5" footer="0.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10</vt:i4>
      </vt:variant>
    </vt:vector>
  </HeadingPairs>
  <TitlesOfParts>
    <vt:vector size="29" baseType="lpstr">
      <vt:lpstr>CONTENTS</vt:lpstr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Chart1</vt:lpstr>
      <vt:lpstr>Chart2</vt:lpstr>
      <vt:lpstr>Chart3</vt:lpstr>
      <vt:lpstr>Chart4</vt:lpstr>
      <vt:lpstr>Chart5</vt:lpstr>
      <vt:lpstr>Chart6</vt:lpstr>
      <vt:lpstr>Chart7</vt:lpstr>
      <vt:lpstr>Regression1</vt:lpstr>
      <vt:lpstr>Regression2</vt:lpstr>
      <vt:lpstr>RETURN_1</vt:lpstr>
      <vt:lpstr>RETURN_10</vt:lpstr>
      <vt:lpstr>RETURN_2</vt:lpstr>
      <vt:lpstr>RETURN_3</vt:lpstr>
      <vt:lpstr>RETURN_4</vt:lpstr>
      <vt:lpstr>RETURN_5</vt:lpstr>
      <vt:lpstr>RETURN_6</vt:lpstr>
      <vt:lpstr>RETURN_7</vt:lpstr>
      <vt:lpstr>RETURN_8</vt:lpstr>
      <vt:lpstr>RETURN_9</vt:lpstr>
    </vt:vector>
  </TitlesOfParts>
  <Company>GCU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Whigham</dc:creator>
  <cp:lastModifiedBy>GOODALL, Fiona</cp:lastModifiedBy>
  <dcterms:created xsi:type="dcterms:W3CDTF">2007-02-19T14:57:03Z</dcterms:created>
  <dcterms:modified xsi:type="dcterms:W3CDTF">2016-04-20T13:00:39Z</dcterms:modified>
</cp:coreProperties>
</file>