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Users\harri\Downloads\"/>
    </mc:Choice>
  </mc:AlternateContent>
  <xr:revisionPtr revIDLastSave="0" documentId="8_{4362CC87-84B3-42DA-9CE4-9F8BDC23F9D4}" xr6:coauthVersionLast="47" xr6:coauthVersionMax="47" xr10:uidLastSave="{00000000-0000-0000-0000-000000000000}"/>
  <bookViews>
    <workbookView xWindow="-120" yWindow="-120" windowWidth="29040" windowHeight="15840" tabRatio="848" activeTab="3"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<sst xmlns="http://schemas.openxmlformats.org/spreadsheetml/2006/main" count="321" uniqueCount="210">
  <si>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</si>
  <si>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</si>
  <si>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</si>
  <si>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</si>
  <si>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</si>
  <si>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</si>
  <si>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</si>
  <si>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</si>
  <si>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</si>
  <si>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</si>
  <si>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</si>
  <si>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</si>
  <si>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</si>
  <si>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</si>
  <si>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</si>
  <si>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</si>
  <si>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</si>
  <si>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</si>
  <si>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</si>
  <si>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</si>
  <si>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</si>
  <si>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</si>
  <si>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</si>
  <si>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</si>
  <si>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</si>
  <si>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</si>
  <si>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</si>
  <si>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</si>
  <si>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</si>
  <si>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</si>
  <si>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</si>
  <si>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</si>
  <si>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</si>
  <si>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</si>
  <si>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</si>
  <si>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</si>
  <si>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</si>
  <si>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</si>
  <si>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</si>
  <si>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</si>
  <si>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</si>
  <si>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</si>
  <si>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</si>
  <si>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</si>
  <si>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</si>
  <si>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</si>
  <si>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</si>
  <si>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</si>
  <si>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</si>
  <si>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</si>
  <si>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</si>
  <si>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</si>
  <si>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</si>
  <si>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</si>
  <si>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</si>
  <si>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</si>
  <si>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</si>
  <si>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</si>
  <si>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</si>
  <si>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</si>
  <si>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</si>
  <si>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</si>
  <si>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</si>
  <si>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</si>
  <si>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</si>
  <si>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</si>
  <si>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</si>
  <si>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</si>
  <si>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</si>
  <si>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</si>
  <si>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</si>
  <si>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</si>
  <si>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</si>
  <si>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</si>
  <si>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</si>
  <si>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</si>
  <si>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</si>
  <si>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</si>
  <si>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</si>
  <si>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</si>
  <si>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</si>
  <si>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</si>
  <si>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</si>
  <si>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</si>
  <si>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</si>
  <si>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</si>
  <si>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</si>
  <si>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</si>
  <si>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</si>
  <si>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</si>
  <si>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</si>
  <si>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</si>
  <si>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</si>
  <si>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</si>
  <si>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</si>
  <si>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</si>
  <si>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</si>
  <si>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</si>
  <si>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</si>
  <si>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</si>
  <si>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</si>
  <si>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</si>
  <si>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</si>
  <si>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</si>
  <si>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</si>
  <si>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</si>
  <si>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</si>
  <si>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</si>
  <si>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</si>
  <si>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</si>
  <si>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</si>
  <si>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</si>
  <si>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</si>
  <si>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</si>
  <si>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</si>
  <si>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</si>
  <si>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</si>
  <si>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</si>
  <si>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</si>
  <si>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</si>
  <si>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</si>
  <si>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</si>
  <si>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</si>
  <si>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</si>
  <si>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</si>
  <si>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</si>
  <si>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</si>
  <si>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</si>
  <si>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</si>
  <si>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</si>
  <si>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</si>
  <si>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</si>
  <si>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</si>
  <si>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</si>
  <si>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</si>
  <si>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</si>
  <si>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</si>
  <si>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</si>
  <si>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</si>
  <si>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</si>
  <si>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</si>
  <si>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</si>
  <si>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</si>
  <si>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</si>
  <si>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</si>
  <si>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</si>
  <si>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</si>
  <si>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</si>
  <si>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</si>
  <si>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</si>
  <si>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</si>
  <si>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</si>
  <si>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Harri Evans</t>
  </si>
  <si>
    <t>05/11/2025 12/11/2025 19/11/2025 26/11/2025 03/12/2025</t>
  </si>
  <si>
    <t>IQ021A</t>
  </si>
  <si>
    <t>David Cooper, Adrian Dix</t>
  </si>
  <si>
    <t>Steel toe cap boots, overalls, safety glasses</t>
  </si>
  <si>
    <t>To achieve a good result with the hand tools provided I would recommend you inspect the tools to ensure they are in good condition and will perform well which will give a clean finished product. I would also ensure the measurement are correct before cutting to prevent any mistakes.</t>
  </si>
  <si>
    <t>To ensure the quality of the final product you need to ensure the machine is setup correctly and that the cutting tools are in good condition. Ensuring the final dimensions are within tolerance is also another vital step in ensuring a quality component.</t>
  </si>
  <si>
    <t>No 7, 1.6L</t>
  </si>
  <si>
    <t>2.37    2.37</t>
  </si>
  <si>
    <t>3.06  3.06</t>
  </si>
  <si>
    <t>3.05  3.05</t>
  </si>
  <si>
    <t>Pi/4 x Bore2 x Stroke x No Cylinders = 1602114cc</t>
  </si>
  <si>
    <t>During the rebuild process I torqued the sparkplugs to 15Nm, camshaft pulley retaining bolt to 60Nm and the sump bolts to 20Nm.</t>
  </si>
  <si>
    <t>It is possible to see wear on the bearings such as heat colouring or scratch marks which may be signs of a lack of oil or improper engine assembly.</t>
  </si>
  <si>
    <t xml:space="preserve">Advanced Manufacturing is the use of innovative technologies such as robotics, automation and 3D printing to improve production speed and product quality. </t>
  </si>
  <si>
    <t>UWTSD has a range of equipment for advanced manufacturing such as CNC machining which uses robotics which control tools to precicley machine metal components. 3D printing is also available at UWTSD which also uses CAD software to print components using plastic. An autoclave is also available at UWTSD which enables us to cure composites very efficently using elevated temprature and pressure.</t>
  </si>
  <si>
    <t xml:space="preserve">CAD software is used to create 3D components which is then passed onto CAM which creates the G code to run CNC machines to produce components. </t>
  </si>
  <si>
    <t>3D printers typicaly use thermoplastic filaments such as PLA, ABS PETG and nylon which create a adequately strong product.</t>
  </si>
  <si>
    <t>Firstly I need to create and finalise the deisgn in CAD and then export the file to the printer, ensure the printer and material setup is correct and begin printing</t>
  </si>
  <si>
    <t>To create composites you will need the material such as carbon fibre, resin and a hardner along with a mould to create the shape.</t>
  </si>
  <si>
    <t>Firstly the initial shape and design need to be finalised which can then be copied into a mould, next a release apent will be applied to ensure the carbon fibre dosent stick to the mold. Next cut the carbon fibre sheets to size and lay onto the mould using epoxy resin mixed with a hardner to bond the layers together. Build up to the desired thickness and then remove any air bubbles using a vacuum bag, place into a autoclave to cuure the component. Once the component is cured remove it from the mould and trim the excess material.</t>
  </si>
  <si>
    <t>Yes, epoxy resin can cause serious skin problems along with fine dust, it is recommended to use a COSHH assessment before handling.</t>
  </si>
  <si>
    <t>To ensure good practice use the appropriate PPE with proper dust extraction and follow HSE regulations to prevent health risks.</t>
  </si>
  <si>
    <t>CPD is the ongoing development of professional knowledge, skills and competence, this can include training courses, industry reading and gaining certifications. CDP is important because engineering is constantly changing with new tehnology, standards and legislation. By continuing to improve they're knowledge engineers can ensure they are competent and improve the quality of they're work and remain employable.</t>
  </si>
  <si>
    <t>David Cooper</t>
  </si>
  <si>
    <t>Mark Fall</t>
  </si>
  <si>
    <t>Adrian Dix</t>
  </si>
  <si>
    <t>PUWER 1998, ontrol of Noise at Work Regulations 2005, PPE at Work Regulations 1992, Manual Handling Operations Regulations 1992</t>
  </si>
  <si>
    <t>The guset lecture hosted by Evolution Measurement gave me an insight into industry standard equipment, real world measurement and instrumentation challenges. This has increased my understanding of how real world motorsport teams operate and what type of equipment requirements they have such as space availability reuirements and data acquisition rate when conducting tests on cars.</t>
  </si>
  <si>
    <t>A CPD event I have attended was the guest lecture hosted by Evolution Measurement on the 11th of Feburary at 1pm in IQ002. This gave me an insight into how motorsport teams operate and utalise aerodynamic measuring equipment.</t>
  </si>
  <si>
    <r>
      <rPr>
        <sz val="14"/>
        <color theme="1"/>
        <rFont val="Calibri"/>
        <family val="2"/>
        <scheme val="minor"/>
      </rPr>
      <t>The main health and safety considerations for the machine workshop are ensuring you are wearing the correct PPE such as steel toe boots, overalls and safety glasses. Machine guarding was also important as this will protect you from any flying metal from the lathe or mill. Emergency procedures were also important such as the the emergency stop and first aid if something were to break or get cought in the machine. Regular inspections were also required before using the machine and during use to ensure no components had broken which may cause injury or damage the machine further</t>
    </r>
    <r>
      <rPr>
        <sz val="12"/>
        <color theme="1"/>
        <rFont val="Calibri"/>
        <family val="2"/>
        <scheme val="minor"/>
      </rPr>
      <t>.</t>
    </r>
  </si>
  <si>
    <t>The main health and safety considerations for the engine strip workshop are ensuring you are wearing the correct PPE such as steel toe boots, overalls and safety glasses. Proper lifting technique was also a big consideration when working in the engine strip workshop as some of the work carried out required moving heavy components such as lifting and carrying the engine cylinder head. COSHH was also taken into consideration as the engine required oil and grease for assembly which may be harmful to your skin.</t>
  </si>
  <si>
    <t>Lathe, Mill, Hacksaw, Pillar drill, Centre punch, digital caliper, micrometer. Spanners, Ratchet and socket, Impact wrench, torque wrench, Piston ring compresser, Valve spring compresser</t>
  </si>
  <si>
    <t>Before starting any session you must ensure you are wearing the correct PPE such as steel toe boots, overalls and safety glasses to protect your self from any danger in the workshop. You must also thoroughly inspect the equipment you are going to be using for any dmage or signs of excessive wear which may impact the integrity of the equipment, if any damage is found this must be reported to the lecturer. Barrier cream must also be applied to reduce the risk of contact Dermatitis from irritants such as dirt and oils on the machines or tools.</t>
  </si>
  <si>
    <t>From the workshop sessions I attended I believe all applicable health and saftey measures were applied and the lectrures ensured they were followed correctly.</t>
  </si>
  <si>
    <t>My goal in the next five years is to graduate University with at least a 2:1 degree.</t>
  </si>
  <si>
    <t>My goal in the next ten years is to start a job in a motorsport company designing suspension systems that competes in the top level of rallying.</t>
  </si>
  <si>
    <t>Graduate University</t>
  </si>
  <si>
    <t>Gain experience in industry</t>
  </si>
  <si>
    <t>Insight into industry from guest lectures</t>
  </si>
  <si>
    <t>Obtaining an Engineering degree</t>
  </si>
  <si>
    <t>Complete a year in industry</t>
  </si>
  <si>
    <t>Obtain a high level degree</t>
  </si>
  <si>
    <t>Guidance from lectures</t>
  </si>
  <si>
    <t>Gained knowledge and experience</t>
  </si>
  <si>
    <t>Take part in the rally team</t>
  </si>
  <si>
    <t xml:space="preserve">To utalise my present experience </t>
  </si>
  <si>
    <t>To be given the opertunity</t>
  </si>
  <si>
    <t>Help the rally team achieve a good result on a rally</t>
  </si>
  <si>
    <t>Be a part of future development in motorsport</t>
  </si>
  <si>
    <t>Discover under developed areas of motorsport vehicles</t>
  </si>
  <si>
    <t>Guidance and information from experianced engineers</t>
  </si>
  <si>
    <t>Develop future motorsport components</t>
  </si>
  <si>
    <t>I believe the biggest impact on me achieving my goals would be that I get guidance and adequate opertunities to develop my knowledge and understanding of the motorsport industry.</t>
  </si>
  <si>
    <t>Having a PDP is important for an engineer as it clearly lays out they're aspirations and targets in the industry which gives them something to work towards.</t>
  </si>
  <si>
    <t>T = F x r</t>
  </si>
  <si>
    <t>2905 Nm/deg</t>
  </si>
  <si>
    <t>2846.9/0.980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</si>
</sst>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14" fontId="0" fillId="0" borderId="29" xfId="0" applyNumberFormat="1"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0" fontId="0" fillId="0" borderId="25" xfId="0" applyFont="1" applyBorder="1" applyAlignment="1">
      <alignment horizontal="center" wrapText="1"/>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0" borderId="61" xfId="0" applyBorder="1" applyAlignment="1">
      <alignment horizontal="center"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72" xfId="0" applyBorder="1" applyAlignment="1">
      <alignment horizontal="center" vertical="center" wrapText="1"/>
    </xf>
    <xf numFmtId="0" fontId="0" fillId="0" borderId="62" xfId="0" applyBorder="1" applyAlignment="1">
      <alignment horizontal="center" wrapText="1"/>
    </xf>
    <xf numFmtId="0" fontId="0" fillId="0" borderId="38" xfId="0" applyBorder="1" applyAlignment="1">
      <alignment horizontal="center" wrapText="1"/>
    </xf>
    <xf numFmtId="0" fontId="0" fillId="0" borderId="63" xfId="0" applyBorder="1" applyAlignment="1">
      <alignment horizontal="center" wrapText="1"/>
    </xf>
    <xf numFmtId="0" fontId="0" fillId="0" borderId="43" xfId="0" applyBorder="1" applyAlignment="1">
      <alignment horizontal="center" wrapText="1"/>
    </xf>
    <xf numFmtId="0" fontId="0" fillId="0" borderId="0" xfId="0" applyAlignment="1">
      <alignment vertical="center"/>
    </xf>
    <xf numFmtId="0" fontId="0" fillId="0" borderId="73" xfId="0" applyBorder="1" applyAlignment="1">
      <alignment horizontal="center" vertical="center" wrapText="1"/>
    </xf>
    <xf numFmtId="0" fontId="0" fillId="0" borderId="47" xfId="0" applyBorder="1" applyAlignment="1">
      <alignment horizontal="center" wrapText="1"/>
    </xf>
    <xf numFmtId="0" fontId="7" fillId="0" borderId="1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xf>
    <xf numFmtId="0" fontId="7" fillId="0" borderId="27" xfId="0" applyFont="1" applyBorder="1" applyAlignment="1">
      <alignment horizontal="center"/>
    </xf>
    <xf numFmtId="0" fontId="7" fillId="0" borderId="82"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3" xfId="0" applyFont="1" applyBorder="1" applyAlignment="1">
      <alignment horizontal="center" vertical="center" wrapText="1"/>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0" fillId="0" borderId="53" xfId="0" applyBorder="1" applyAlignment="1">
      <alignment horizontal="center" vertical="center" wrapText="1"/>
    </xf>
    <xf numFmtId="0" fontId="0" fillId="0" borderId="58"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AG40" sqref="AG40"/>
    </sheetView>
  </sheetViews>
  <sheetFormatPr defaultRowHeight="15" x14ac:dyDescent="0.25"/>
  <sheetData>
    <row r="1" spans="1:31" x14ac:dyDescent="0.25">
      <c r="A1" s="58" t="s">
        <v>0</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row>
    <row r="2" spans="1:31" x14ac:dyDescent="0.25">
      <c r="A2" s="58"/>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row>
    <row r="3" spans="1:31" ht="15.75" thickBot="1" x14ac:dyDescent="0.3">
      <c r="A3" s="58"/>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23.25" x14ac:dyDescent="0.25">
      <c r="A4" s="92" t="s">
        <v>1</v>
      </c>
      <c r="B4" s="93"/>
      <c r="C4" s="93"/>
      <c r="D4" s="93"/>
      <c r="E4" s="93"/>
      <c r="F4" s="93"/>
      <c r="G4" s="93"/>
      <c r="H4" s="93"/>
      <c r="I4" s="93"/>
      <c r="J4" s="93"/>
      <c r="K4" s="93"/>
      <c r="L4" s="93"/>
      <c r="M4" s="93"/>
      <c r="N4" s="93"/>
      <c r="O4" s="93"/>
      <c r="P4" s="93"/>
      <c r="Q4" s="93"/>
      <c r="R4" s="93"/>
      <c r="S4" s="93"/>
      <c r="T4" s="93"/>
      <c r="U4" s="93"/>
      <c r="V4" s="93"/>
      <c r="W4" s="93"/>
      <c r="X4" s="93"/>
      <c r="Y4" s="93"/>
      <c r="Z4" s="93"/>
      <c r="AA4" s="93"/>
      <c r="AB4" s="93"/>
      <c r="AC4" s="93"/>
      <c r="AD4" s="93"/>
      <c r="AE4" s="94"/>
    </row>
    <row r="5" spans="1:31" ht="24" thickBot="1" x14ac:dyDescent="0.3">
      <c r="A5" s="95" t="s">
        <v>2</v>
      </c>
      <c r="B5" s="96"/>
      <c r="C5" s="96"/>
      <c r="D5" s="96"/>
      <c r="E5" s="96"/>
      <c r="F5" s="96"/>
      <c r="G5" s="96"/>
      <c r="H5" s="96"/>
      <c r="I5" s="96"/>
      <c r="J5" s="96"/>
      <c r="K5" s="96"/>
      <c r="L5" s="96"/>
      <c r="M5" s="96"/>
      <c r="N5" s="96"/>
      <c r="O5" s="96"/>
      <c r="P5" s="96"/>
      <c r="Q5" s="96"/>
      <c r="R5" s="96"/>
      <c r="S5" s="96"/>
      <c r="T5" s="96"/>
      <c r="U5" s="96"/>
      <c r="V5" s="96"/>
      <c r="W5" s="96"/>
      <c r="X5" s="96"/>
      <c r="Y5" s="96"/>
      <c r="Z5" s="96"/>
      <c r="AA5" s="96"/>
      <c r="AB5" s="96"/>
      <c r="AC5" s="96"/>
      <c r="AD5" s="96"/>
      <c r="AE5" s="97"/>
    </row>
    <row r="6" spans="1:31" ht="15.75" thickBot="1" x14ac:dyDescent="0.3">
      <c r="A6" s="60" t="s">
        <v>3</v>
      </c>
      <c r="B6" s="60"/>
      <c r="C6" s="60"/>
      <c r="D6" s="60"/>
      <c r="E6" s="533" t="s">
        <v>152</v>
      </c>
      <c r="F6" s="533"/>
      <c r="G6" s="533"/>
      <c r="H6" s="533"/>
      <c r="I6" s="60" t="s">
        <v>4</v>
      </c>
      <c r="J6" s="60"/>
      <c r="K6" s="60"/>
      <c r="L6" s="60"/>
      <c r="M6" s="60"/>
      <c r="N6" s="60"/>
      <c r="O6" s="60"/>
      <c r="P6" s="60"/>
      <c r="Q6" s="62" t="s">
        <v>5</v>
      </c>
      <c r="R6" s="63"/>
      <c r="S6" s="63"/>
      <c r="T6" s="63"/>
      <c r="U6" s="63"/>
      <c r="V6" s="63"/>
      <c r="W6" s="63"/>
      <c r="X6" s="63"/>
      <c r="Y6" s="63"/>
      <c r="Z6" s="63"/>
      <c r="AA6" s="63"/>
      <c r="AB6" s="63"/>
      <c r="AC6" s="63"/>
      <c r="AD6" s="63"/>
      <c r="AE6" s="64"/>
    </row>
    <row r="7" spans="1:31" ht="16.5" thickTop="1" thickBot="1" x14ac:dyDescent="0.3">
      <c r="A7" s="61"/>
      <c r="B7" s="61"/>
      <c r="C7" s="61"/>
      <c r="D7" s="61"/>
      <c r="E7" s="532"/>
      <c r="F7" s="532"/>
      <c r="G7" s="532"/>
      <c r="H7" s="532"/>
      <c r="I7" s="61"/>
      <c r="J7" s="61"/>
      <c r="K7" s="61"/>
      <c r="L7" s="61"/>
      <c r="M7" s="61"/>
      <c r="N7" s="61"/>
      <c r="O7" s="61"/>
      <c r="P7" s="61"/>
      <c r="Q7" s="65"/>
      <c r="R7" s="66"/>
      <c r="S7" s="66"/>
      <c r="T7" s="66"/>
      <c r="U7" s="66"/>
      <c r="V7" s="66"/>
      <c r="W7" s="66"/>
      <c r="X7" s="66"/>
      <c r="Y7" s="66"/>
      <c r="Z7" s="66"/>
      <c r="AA7" s="66"/>
      <c r="AB7" s="66"/>
      <c r="AC7" s="66"/>
      <c r="AD7" s="66"/>
      <c r="AE7" s="67"/>
    </row>
    <row r="8" spans="1:31" ht="16.5" thickTop="1" thickBot="1" x14ac:dyDescent="0.3">
      <c r="A8" s="68" t="s">
        <v>6</v>
      </c>
      <c r="B8" s="69"/>
      <c r="C8" s="69"/>
      <c r="D8" s="70"/>
      <c r="E8" s="532" t="s">
        <v>176</v>
      </c>
      <c r="F8" s="532"/>
      <c r="G8" s="532"/>
      <c r="H8" s="532"/>
      <c r="I8" s="531" t="s">
        <v>179</v>
      </c>
      <c r="J8" s="90"/>
      <c r="K8" s="90"/>
      <c r="L8" s="90"/>
      <c r="M8" s="90"/>
      <c r="N8" s="90"/>
      <c r="O8" s="90"/>
      <c r="P8" s="90"/>
      <c r="Q8" s="535" t="s">
        <v>185</v>
      </c>
      <c r="R8" s="72"/>
      <c r="S8" s="72"/>
      <c r="T8" s="72"/>
      <c r="U8" s="72"/>
      <c r="V8" s="72"/>
      <c r="W8" s="72"/>
      <c r="X8" s="72"/>
      <c r="Y8" s="72"/>
      <c r="Z8" s="72"/>
      <c r="AA8" s="72"/>
      <c r="AB8" s="72"/>
      <c r="AC8" s="72"/>
      <c r="AD8" s="72"/>
      <c r="AE8" s="86"/>
    </row>
    <row r="9" spans="1:31" ht="16.5" thickTop="1" thickBot="1" x14ac:dyDescent="0.3">
      <c r="A9" s="87"/>
      <c r="B9" s="88"/>
      <c r="C9" s="88"/>
      <c r="D9" s="89"/>
      <c r="E9" s="532"/>
      <c r="F9" s="532"/>
      <c r="G9" s="532"/>
      <c r="H9" s="532"/>
      <c r="I9" s="90"/>
      <c r="J9" s="90"/>
      <c r="K9" s="90"/>
      <c r="L9" s="90"/>
      <c r="M9" s="90"/>
      <c r="N9" s="90"/>
      <c r="O9" s="90"/>
      <c r="P9" s="90"/>
      <c r="Q9" s="71"/>
      <c r="R9" s="72"/>
      <c r="S9" s="72"/>
      <c r="T9" s="72"/>
      <c r="U9" s="72"/>
      <c r="V9" s="72"/>
      <c r="W9" s="72"/>
      <c r="X9" s="72"/>
      <c r="Y9" s="72"/>
      <c r="Z9" s="72"/>
      <c r="AA9" s="72"/>
      <c r="AB9" s="72"/>
      <c r="AC9" s="72"/>
      <c r="AD9" s="72"/>
      <c r="AE9" s="86"/>
    </row>
    <row r="10" spans="1:31" ht="16.5" thickTop="1" thickBot="1" x14ac:dyDescent="0.3">
      <c r="A10" s="87"/>
      <c r="B10" s="88"/>
      <c r="C10" s="88"/>
      <c r="D10" s="89"/>
      <c r="E10" s="532" t="s">
        <v>178</v>
      </c>
      <c r="F10" s="532"/>
      <c r="G10" s="532"/>
      <c r="H10" s="532"/>
      <c r="I10" s="90"/>
      <c r="J10" s="90"/>
      <c r="K10" s="90"/>
      <c r="L10" s="90"/>
      <c r="M10" s="90"/>
      <c r="N10" s="90"/>
      <c r="O10" s="90"/>
      <c r="P10" s="90"/>
      <c r="Q10" s="71"/>
      <c r="R10" s="72"/>
      <c r="S10" s="72"/>
      <c r="T10" s="72"/>
      <c r="U10" s="72"/>
      <c r="V10" s="72"/>
      <c r="W10" s="72"/>
      <c r="X10" s="72"/>
      <c r="Y10" s="72"/>
      <c r="Z10" s="72"/>
      <c r="AA10" s="72"/>
      <c r="AB10" s="72"/>
      <c r="AC10" s="72"/>
      <c r="AD10" s="72"/>
      <c r="AE10" s="86"/>
    </row>
    <row r="11" spans="1:31" ht="16.5" thickTop="1" thickBot="1" x14ac:dyDescent="0.3">
      <c r="A11" s="87"/>
      <c r="B11" s="88"/>
      <c r="C11" s="88"/>
      <c r="D11" s="89"/>
      <c r="E11" s="532"/>
      <c r="F11" s="532"/>
      <c r="G11" s="532"/>
      <c r="H11" s="532"/>
      <c r="I11" s="90"/>
      <c r="J11" s="90"/>
      <c r="K11" s="90"/>
      <c r="L11" s="90"/>
      <c r="M11" s="90"/>
      <c r="N11" s="90"/>
      <c r="O11" s="90"/>
      <c r="P11" s="90"/>
      <c r="Q11" s="71"/>
      <c r="R11" s="72"/>
      <c r="S11" s="72"/>
      <c r="T11" s="72"/>
      <c r="U11" s="72"/>
      <c r="V11" s="72"/>
      <c r="W11" s="72"/>
      <c r="X11" s="72"/>
      <c r="Y11" s="72"/>
      <c r="Z11" s="72"/>
      <c r="AA11" s="72"/>
      <c r="AB11" s="72"/>
      <c r="AC11" s="72"/>
      <c r="AD11" s="72"/>
      <c r="AE11" s="86"/>
    </row>
    <row r="12" spans="1:31" ht="16.5" thickTop="1" thickBot="1" x14ac:dyDescent="0.3">
      <c r="A12" s="87"/>
      <c r="B12" s="88"/>
      <c r="C12" s="88"/>
      <c r="D12" s="89"/>
      <c r="E12" s="532" t="s">
        <v>177</v>
      </c>
      <c r="F12" s="532"/>
      <c r="G12" s="532"/>
      <c r="H12" s="532"/>
      <c r="I12" s="90"/>
      <c r="J12" s="90"/>
      <c r="K12" s="90"/>
      <c r="L12" s="90"/>
      <c r="M12" s="90"/>
      <c r="N12" s="90"/>
      <c r="O12" s="90"/>
      <c r="P12" s="90"/>
      <c r="Q12" s="71"/>
      <c r="R12" s="72"/>
      <c r="S12" s="72"/>
      <c r="T12" s="72"/>
      <c r="U12" s="72"/>
      <c r="V12" s="72"/>
      <c r="W12" s="72"/>
      <c r="X12" s="72"/>
      <c r="Y12" s="72"/>
      <c r="Z12" s="72"/>
      <c r="AA12" s="72"/>
      <c r="AB12" s="72"/>
      <c r="AC12" s="72"/>
      <c r="AD12" s="72"/>
      <c r="AE12" s="86"/>
    </row>
    <row r="13" spans="1:31" ht="16.5" thickTop="1" thickBot="1" x14ac:dyDescent="0.3">
      <c r="A13" s="62"/>
      <c r="B13" s="63"/>
      <c r="C13" s="63"/>
      <c r="D13" s="64"/>
      <c r="E13" s="532"/>
      <c r="F13" s="532"/>
      <c r="G13" s="532"/>
      <c r="H13" s="532"/>
      <c r="I13" s="90"/>
      <c r="J13" s="90"/>
      <c r="K13" s="90"/>
      <c r="L13" s="90"/>
      <c r="M13" s="90"/>
      <c r="N13" s="90"/>
      <c r="O13" s="90"/>
      <c r="P13" s="90"/>
      <c r="Q13" s="71"/>
      <c r="R13" s="72"/>
      <c r="S13" s="72"/>
      <c r="T13" s="72"/>
      <c r="U13" s="72"/>
      <c r="V13" s="72"/>
      <c r="W13" s="72"/>
      <c r="X13" s="72"/>
      <c r="Y13" s="72"/>
      <c r="Z13" s="72"/>
      <c r="AA13" s="72"/>
      <c r="AB13" s="72"/>
      <c r="AC13" s="72"/>
      <c r="AD13" s="72"/>
      <c r="AE13" s="86"/>
    </row>
    <row r="14" spans="1:31" ht="16.5" thickTop="1" thickBot="1" x14ac:dyDescent="0.3">
      <c r="A14" s="65" t="s">
        <v>7</v>
      </c>
      <c r="B14" s="66"/>
      <c r="C14" s="66"/>
      <c r="D14" s="66"/>
      <c r="E14" s="66"/>
      <c r="F14" s="66"/>
      <c r="G14" s="66"/>
      <c r="H14" s="66"/>
      <c r="I14" s="66"/>
      <c r="J14" s="66"/>
      <c r="K14" s="66"/>
      <c r="L14" s="66"/>
      <c r="M14" s="66"/>
      <c r="N14" s="66"/>
      <c r="O14" s="66"/>
      <c r="P14" s="67"/>
      <c r="Q14" s="71"/>
      <c r="R14" s="72"/>
      <c r="S14" s="72"/>
      <c r="T14" s="72"/>
      <c r="U14" s="72"/>
      <c r="V14" s="72"/>
      <c r="W14" s="72"/>
      <c r="X14" s="72"/>
      <c r="Y14" s="72"/>
      <c r="Z14" s="72"/>
      <c r="AA14" s="72"/>
      <c r="AB14" s="72"/>
      <c r="AC14" s="72"/>
      <c r="AD14" s="72"/>
      <c r="AE14" s="86"/>
    </row>
    <row r="15" spans="1:31" ht="16.5" thickTop="1" thickBot="1" x14ac:dyDescent="0.3">
      <c r="A15" s="65"/>
      <c r="B15" s="66"/>
      <c r="C15" s="66"/>
      <c r="D15" s="66"/>
      <c r="E15" s="66"/>
      <c r="F15" s="66"/>
      <c r="G15" s="66"/>
      <c r="H15" s="66"/>
      <c r="I15" s="66"/>
      <c r="J15" s="66"/>
      <c r="K15" s="66"/>
      <c r="L15" s="66"/>
      <c r="M15" s="66"/>
      <c r="N15" s="66"/>
      <c r="O15" s="66"/>
      <c r="P15" s="67"/>
      <c r="Q15" s="71"/>
      <c r="R15" s="72"/>
      <c r="S15" s="72"/>
      <c r="T15" s="72"/>
      <c r="U15" s="72"/>
      <c r="V15" s="72"/>
      <c r="W15" s="72"/>
      <c r="X15" s="72"/>
      <c r="Y15" s="72"/>
      <c r="Z15" s="72"/>
      <c r="AA15" s="72"/>
      <c r="AB15" s="72"/>
      <c r="AC15" s="72"/>
      <c r="AD15" s="72"/>
      <c r="AE15" s="86"/>
    </row>
    <row r="16" spans="1:31" ht="16.5" thickTop="1" thickBot="1" x14ac:dyDescent="0.3">
      <c r="A16" s="529" t="s">
        <v>182</v>
      </c>
      <c r="B16" s="72"/>
      <c r="C16" s="72"/>
      <c r="D16" s="72"/>
      <c r="E16" s="72"/>
      <c r="F16" s="72"/>
      <c r="G16" s="72"/>
      <c r="H16" s="72"/>
      <c r="I16" s="72"/>
      <c r="J16" s="72"/>
      <c r="K16" s="72"/>
      <c r="L16" s="72"/>
      <c r="M16" s="72"/>
      <c r="N16" s="72"/>
      <c r="O16" s="72"/>
      <c r="P16" s="86"/>
      <c r="Q16" s="71"/>
      <c r="R16" s="72"/>
      <c r="S16" s="72"/>
      <c r="T16" s="72"/>
      <c r="U16" s="72"/>
      <c r="V16" s="72"/>
      <c r="W16" s="72"/>
      <c r="X16" s="72"/>
      <c r="Y16" s="72"/>
      <c r="Z16" s="72"/>
      <c r="AA16" s="72"/>
      <c r="AB16" s="72"/>
      <c r="AC16" s="72"/>
      <c r="AD16" s="72"/>
      <c r="AE16" s="86"/>
    </row>
    <row r="17" spans="1:31" ht="16.5" thickTop="1" thickBot="1" x14ac:dyDescent="0.3">
      <c r="A17" s="71"/>
      <c r="B17" s="72"/>
      <c r="C17" s="72"/>
      <c r="D17" s="72"/>
      <c r="E17" s="72"/>
      <c r="F17" s="72"/>
      <c r="G17" s="72"/>
      <c r="H17" s="72"/>
      <c r="I17" s="72"/>
      <c r="J17" s="72"/>
      <c r="K17" s="72"/>
      <c r="L17" s="72"/>
      <c r="M17" s="72"/>
      <c r="N17" s="72"/>
      <c r="O17" s="72"/>
      <c r="P17" s="86"/>
      <c r="Q17" s="71"/>
      <c r="R17" s="72"/>
      <c r="S17" s="72"/>
      <c r="T17" s="72"/>
      <c r="U17" s="72"/>
      <c r="V17" s="72"/>
      <c r="W17" s="72"/>
      <c r="X17" s="72"/>
      <c r="Y17" s="72"/>
      <c r="Z17" s="72"/>
      <c r="AA17" s="72"/>
      <c r="AB17" s="72"/>
      <c r="AC17" s="72"/>
      <c r="AD17" s="72"/>
      <c r="AE17" s="86"/>
    </row>
    <row r="18" spans="1:31" ht="16.5" thickTop="1" thickBot="1" x14ac:dyDescent="0.3">
      <c r="A18" s="71"/>
      <c r="B18" s="72"/>
      <c r="C18" s="72"/>
      <c r="D18" s="72"/>
      <c r="E18" s="72"/>
      <c r="F18" s="72"/>
      <c r="G18" s="72"/>
      <c r="H18" s="72"/>
      <c r="I18" s="72"/>
      <c r="J18" s="72"/>
      <c r="K18" s="72"/>
      <c r="L18" s="72"/>
      <c r="M18" s="72"/>
      <c r="N18" s="72"/>
      <c r="O18" s="72"/>
      <c r="P18" s="86"/>
      <c r="Q18" s="71"/>
      <c r="R18" s="72"/>
      <c r="S18" s="72"/>
      <c r="T18" s="72"/>
      <c r="U18" s="72"/>
      <c r="V18" s="72"/>
      <c r="W18" s="72"/>
      <c r="X18" s="72"/>
      <c r="Y18" s="72"/>
      <c r="Z18" s="72"/>
      <c r="AA18" s="72"/>
      <c r="AB18" s="72"/>
      <c r="AC18" s="72"/>
      <c r="AD18" s="72"/>
      <c r="AE18" s="86"/>
    </row>
    <row r="19" spans="1:31" ht="16.5" thickTop="1" thickBot="1" x14ac:dyDescent="0.3">
      <c r="A19" s="71"/>
      <c r="B19" s="72"/>
      <c r="C19" s="72"/>
      <c r="D19" s="72"/>
      <c r="E19" s="72"/>
      <c r="F19" s="72"/>
      <c r="G19" s="72"/>
      <c r="H19" s="72"/>
      <c r="I19" s="72"/>
      <c r="J19" s="72"/>
      <c r="K19" s="72"/>
      <c r="L19" s="72"/>
      <c r="M19" s="72"/>
      <c r="N19" s="72"/>
      <c r="O19" s="72"/>
      <c r="P19" s="86"/>
      <c r="Q19" s="71"/>
      <c r="R19" s="72"/>
      <c r="S19" s="72"/>
      <c r="T19" s="72"/>
      <c r="U19" s="72"/>
      <c r="V19" s="72"/>
      <c r="W19" s="72"/>
      <c r="X19" s="72"/>
      <c r="Y19" s="72"/>
      <c r="Z19" s="72"/>
      <c r="AA19" s="72"/>
      <c r="AB19" s="72"/>
      <c r="AC19" s="72"/>
      <c r="AD19" s="72"/>
      <c r="AE19" s="86"/>
    </row>
    <row r="20" spans="1:31" ht="16.5" thickTop="1" thickBot="1" x14ac:dyDescent="0.3">
      <c r="A20" s="71"/>
      <c r="B20" s="72"/>
      <c r="C20" s="72"/>
      <c r="D20" s="72"/>
      <c r="E20" s="72"/>
      <c r="F20" s="72"/>
      <c r="G20" s="72"/>
      <c r="H20" s="72"/>
      <c r="I20" s="72"/>
      <c r="J20" s="72"/>
      <c r="K20" s="72"/>
      <c r="L20" s="72"/>
      <c r="M20" s="72"/>
      <c r="N20" s="72"/>
      <c r="O20" s="72"/>
      <c r="P20" s="86"/>
      <c r="Q20" s="71"/>
      <c r="R20" s="72"/>
      <c r="S20" s="72"/>
      <c r="T20" s="72"/>
      <c r="U20" s="72"/>
      <c r="V20" s="72"/>
      <c r="W20" s="72"/>
      <c r="X20" s="72"/>
      <c r="Y20" s="72"/>
      <c r="Z20" s="72"/>
      <c r="AA20" s="72"/>
      <c r="AB20" s="72"/>
      <c r="AC20" s="72"/>
      <c r="AD20" s="72"/>
      <c r="AE20" s="86"/>
    </row>
    <row r="21" spans="1:31" ht="16.5" thickTop="1" thickBot="1" x14ac:dyDescent="0.3">
      <c r="A21" s="71"/>
      <c r="B21" s="72"/>
      <c r="C21" s="72"/>
      <c r="D21" s="72"/>
      <c r="E21" s="72"/>
      <c r="F21" s="72"/>
      <c r="G21" s="72"/>
      <c r="H21" s="72"/>
      <c r="I21" s="72"/>
      <c r="J21" s="72"/>
      <c r="K21" s="72"/>
      <c r="L21" s="72"/>
      <c r="M21" s="72"/>
      <c r="N21" s="72"/>
      <c r="O21" s="72"/>
      <c r="P21" s="86"/>
      <c r="Q21" s="71"/>
      <c r="R21" s="72"/>
      <c r="S21" s="72"/>
      <c r="T21" s="72"/>
      <c r="U21" s="72"/>
      <c r="V21" s="72"/>
      <c r="W21" s="72"/>
      <c r="X21" s="72"/>
      <c r="Y21" s="72"/>
      <c r="Z21" s="72"/>
      <c r="AA21" s="72"/>
      <c r="AB21" s="72"/>
      <c r="AC21" s="72"/>
      <c r="AD21" s="72"/>
      <c r="AE21" s="86"/>
    </row>
    <row r="22" spans="1:31" ht="16.5" thickTop="1" thickBot="1" x14ac:dyDescent="0.3">
      <c r="A22" s="71"/>
      <c r="B22" s="72"/>
      <c r="C22" s="72"/>
      <c r="D22" s="72"/>
      <c r="E22" s="72"/>
      <c r="F22" s="72"/>
      <c r="G22" s="72"/>
      <c r="H22" s="72"/>
      <c r="I22" s="72"/>
      <c r="J22" s="72"/>
      <c r="K22" s="72"/>
      <c r="L22" s="72"/>
      <c r="M22" s="72"/>
      <c r="N22" s="72"/>
      <c r="O22" s="72"/>
      <c r="P22" s="86"/>
      <c r="Q22" s="71"/>
      <c r="R22" s="72"/>
      <c r="S22" s="72"/>
      <c r="T22" s="72"/>
      <c r="U22" s="72"/>
      <c r="V22" s="72"/>
      <c r="W22" s="72"/>
      <c r="X22" s="72"/>
      <c r="Y22" s="72"/>
      <c r="Z22" s="72"/>
      <c r="AA22" s="72"/>
      <c r="AB22" s="72"/>
      <c r="AC22" s="72"/>
      <c r="AD22" s="72"/>
      <c r="AE22" s="86"/>
    </row>
    <row r="23" spans="1:31" ht="16.5" thickTop="1" thickBot="1" x14ac:dyDescent="0.3">
      <c r="A23" s="71"/>
      <c r="B23" s="72"/>
      <c r="C23" s="72"/>
      <c r="D23" s="72"/>
      <c r="E23" s="72"/>
      <c r="F23" s="72"/>
      <c r="G23" s="72"/>
      <c r="H23" s="72"/>
      <c r="I23" s="72"/>
      <c r="J23" s="72"/>
      <c r="K23" s="72"/>
      <c r="L23" s="72"/>
      <c r="M23" s="72"/>
      <c r="N23" s="72"/>
      <c r="O23" s="72"/>
      <c r="P23" s="86"/>
      <c r="Q23" s="71"/>
      <c r="R23" s="72"/>
      <c r="S23" s="72"/>
      <c r="T23" s="72"/>
      <c r="U23" s="72"/>
      <c r="V23" s="72"/>
      <c r="W23" s="72"/>
      <c r="X23" s="72"/>
      <c r="Y23" s="72"/>
      <c r="Z23" s="72"/>
      <c r="AA23" s="72"/>
      <c r="AB23" s="72"/>
      <c r="AC23" s="72"/>
      <c r="AD23" s="72"/>
      <c r="AE23" s="86"/>
    </row>
    <row r="24" spans="1:31" ht="16.5" thickTop="1" thickBot="1" x14ac:dyDescent="0.3">
      <c r="A24" s="71"/>
      <c r="B24" s="72"/>
      <c r="C24" s="72"/>
      <c r="D24" s="72"/>
      <c r="E24" s="72"/>
      <c r="F24" s="72"/>
      <c r="G24" s="72"/>
      <c r="H24" s="72"/>
      <c r="I24" s="72"/>
      <c r="J24" s="72"/>
      <c r="K24" s="72"/>
      <c r="L24" s="72"/>
      <c r="M24" s="72"/>
      <c r="N24" s="72"/>
      <c r="O24" s="72"/>
      <c r="P24" s="86"/>
      <c r="Q24" s="71"/>
      <c r="R24" s="72"/>
      <c r="S24" s="72"/>
      <c r="T24" s="72"/>
      <c r="U24" s="72"/>
      <c r="V24" s="72"/>
      <c r="W24" s="72"/>
      <c r="X24" s="72"/>
      <c r="Y24" s="72"/>
      <c r="Z24" s="72"/>
      <c r="AA24" s="72"/>
      <c r="AB24" s="72"/>
      <c r="AC24" s="72"/>
      <c r="AD24" s="72"/>
      <c r="AE24" s="86"/>
    </row>
    <row r="25" spans="1:31" ht="16.5" thickTop="1" thickBot="1" x14ac:dyDescent="0.3">
      <c r="A25" s="71"/>
      <c r="B25" s="72"/>
      <c r="C25" s="72"/>
      <c r="D25" s="72"/>
      <c r="E25" s="72"/>
      <c r="F25" s="72"/>
      <c r="G25" s="72"/>
      <c r="H25" s="72"/>
      <c r="I25" s="72"/>
      <c r="J25" s="72"/>
      <c r="K25" s="72"/>
      <c r="L25" s="72"/>
      <c r="M25" s="72"/>
      <c r="N25" s="72"/>
      <c r="O25" s="72"/>
      <c r="P25" s="86"/>
      <c r="Q25" s="71"/>
      <c r="R25" s="72"/>
      <c r="S25" s="72"/>
      <c r="T25" s="72"/>
      <c r="U25" s="72"/>
      <c r="V25" s="72"/>
      <c r="W25" s="72"/>
      <c r="X25" s="72"/>
      <c r="Y25" s="72"/>
      <c r="Z25" s="72"/>
      <c r="AA25" s="72"/>
      <c r="AB25" s="72"/>
      <c r="AC25" s="72"/>
      <c r="AD25" s="72"/>
      <c r="AE25" s="86"/>
    </row>
    <row r="26" spans="1:31" ht="16.5" thickTop="1" thickBot="1" x14ac:dyDescent="0.3">
      <c r="A26" s="65" t="s">
        <v>8</v>
      </c>
      <c r="B26" s="66"/>
      <c r="C26" s="66"/>
      <c r="D26" s="66"/>
      <c r="E26" s="66"/>
      <c r="F26" s="66"/>
      <c r="G26" s="66"/>
      <c r="H26" s="66"/>
      <c r="I26" s="66"/>
      <c r="J26" s="66"/>
      <c r="K26" s="66"/>
      <c r="L26" s="66"/>
      <c r="M26" s="66"/>
      <c r="N26" s="66"/>
      <c r="O26" s="66"/>
      <c r="P26" s="67"/>
      <c r="Q26" s="71"/>
      <c r="R26" s="72"/>
      <c r="S26" s="72"/>
      <c r="T26" s="72"/>
      <c r="U26" s="72"/>
      <c r="V26" s="72"/>
      <c r="W26" s="72"/>
      <c r="X26" s="72"/>
      <c r="Y26" s="72"/>
      <c r="Z26" s="72"/>
      <c r="AA26" s="72"/>
      <c r="AB26" s="72"/>
      <c r="AC26" s="72"/>
      <c r="AD26" s="72"/>
      <c r="AE26" s="86"/>
    </row>
    <row r="27" spans="1:31" ht="16.5" thickTop="1" thickBot="1" x14ac:dyDescent="0.3">
      <c r="A27" s="65"/>
      <c r="B27" s="66"/>
      <c r="C27" s="66"/>
      <c r="D27" s="66"/>
      <c r="E27" s="66"/>
      <c r="F27" s="66"/>
      <c r="G27" s="66"/>
      <c r="H27" s="66"/>
      <c r="I27" s="66"/>
      <c r="J27" s="66"/>
      <c r="K27" s="66"/>
      <c r="L27" s="66"/>
      <c r="M27" s="66"/>
      <c r="N27" s="66"/>
      <c r="O27" s="66"/>
      <c r="P27" s="67"/>
      <c r="Q27" s="71"/>
      <c r="R27" s="72"/>
      <c r="S27" s="72"/>
      <c r="T27" s="72"/>
      <c r="U27" s="72"/>
      <c r="V27" s="72"/>
      <c r="W27" s="72"/>
      <c r="X27" s="72"/>
      <c r="Y27" s="72"/>
      <c r="Z27" s="72"/>
      <c r="AA27" s="72"/>
      <c r="AB27" s="72"/>
      <c r="AC27" s="72"/>
      <c r="AD27" s="72"/>
      <c r="AE27" s="86"/>
    </row>
    <row r="28" spans="1:31" ht="16.5" thickTop="1" thickBot="1" x14ac:dyDescent="0.3">
      <c r="A28" s="535" t="s">
        <v>183</v>
      </c>
      <c r="B28" s="72"/>
      <c r="C28" s="72"/>
      <c r="D28" s="72"/>
      <c r="E28" s="72"/>
      <c r="F28" s="72"/>
      <c r="G28" s="72"/>
      <c r="H28" s="72"/>
      <c r="I28" s="72"/>
      <c r="J28" s="72"/>
      <c r="K28" s="72"/>
      <c r="L28" s="72"/>
      <c r="M28" s="72"/>
      <c r="N28" s="72"/>
      <c r="O28" s="72"/>
      <c r="P28" s="86"/>
      <c r="Q28" s="71"/>
      <c r="R28" s="72"/>
      <c r="S28" s="72"/>
      <c r="T28" s="72"/>
      <c r="U28" s="72"/>
      <c r="V28" s="72"/>
      <c r="W28" s="72"/>
      <c r="X28" s="72"/>
      <c r="Y28" s="72"/>
      <c r="Z28" s="72"/>
      <c r="AA28" s="72"/>
      <c r="AB28" s="72"/>
      <c r="AC28" s="72"/>
      <c r="AD28" s="72"/>
      <c r="AE28" s="86"/>
    </row>
    <row r="29" spans="1:31" ht="16.5" thickTop="1" thickBot="1" x14ac:dyDescent="0.3">
      <c r="A29" s="71"/>
      <c r="B29" s="72"/>
      <c r="C29" s="72"/>
      <c r="D29" s="72"/>
      <c r="E29" s="72"/>
      <c r="F29" s="72"/>
      <c r="G29" s="72"/>
      <c r="H29" s="72"/>
      <c r="I29" s="72"/>
      <c r="J29" s="72"/>
      <c r="K29" s="72"/>
      <c r="L29" s="72"/>
      <c r="M29" s="72"/>
      <c r="N29" s="72"/>
      <c r="O29" s="72"/>
      <c r="P29" s="86"/>
      <c r="Q29" s="71"/>
      <c r="R29" s="72"/>
      <c r="S29" s="72"/>
      <c r="T29" s="72"/>
      <c r="U29" s="72"/>
      <c r="V29" s="72"/>
      <c r="W29" s="72"/>
      <c r="X29" s="72"/>
      <c r="Y29" s="72"/>
      <c r="Z29" s="72"/>
      <c r="AA29" s="72"/>
      <c r="AB29" s="72"/>
      <c r="AC29" s="72"/>
      <c r="AD29" s="72"/>
      <c r="AE29" s="86"/>
    </row>
    <row r="30" spans="1:31" ht="16.5" thickTop="1" thickBot="1" x14ac:dyDescent="0.3">
      <c r="A30" s="71"/>
      <c r="B30" s="72"/>
      <c r="C30" s="72"/>
      <c r="D30" s="72"/>
      <c r="E30" s="72"/>
      <c r="F30" s="72"/>
      <c r="G30" s="72"/>
      <c r="H30" s="72"/>
      <c r="I30" s="72"/>
      <c r="J30" s="72"/>
      <c r="K30" s="72"/>
      <c r="L30" s="72"/>
      <c r="M30" s="72"/>
      <c r="N30" s="72"/>
      <c r="O30" s="72"/>
      <c r="P30" s="86"/>
      <c r="Q30" s="71"/>
      <c r="R30" s="72"/>
      <c r="S30" s="72"/>
      <c r="T30" s="72"/>
      <c r="U30" s="72"/>
      <c r="V30" s="72"/>
      <c r="W30" s="72"/>
      <c r="X30" s="72"/>
      <c r="Y30" s="72"/>
      <c r="Z30" s="72"/>
      <c r="AA30" s="72"/>
      <c r="AB30" s="72"/>
      <c r="AC30" s="72"/>
      <c r="AD30" s="72"/>
      <c r="AE30" s="86"/>
    </row>
    <row r="31" spans="1:31" ht="16.5" thickTop="1" thickBot="1" x14ac:dyDescent="0.3">
      <c r="A31" s="71"/>
      <c r="B31" s="72"/>
      <c r="C31" s="72"/>
      <c r="D31" s="72"/>
      <c r="E31" s="72"/>
      <c r="F31" s="72"/>
      <c r="G31" s="72"/>
      <c r="H31" s="72"/>
      <c r="I31" s="72"/>
      <c r="J31" s="72"/>
      <c r="K31" s="72"/>
      <c r="L31" s="72"/>
      <c r="M31" s="72"/>
      <c r="N31" s="72"/>
      <c r="O31" s="72"/>
      <c r="P31" s="86"/>
      <c r="Q31" s="71"/>
      <c r="R31" s="72"/>
      <c r="S31" s="72"/>
      <c r="T31" s="72"/>
      <c r="U31" s="72"/>
      <c r="V31" s="72"/>
      <c r="W31" s="72"/>
      <c r="X31" s="72"/>
      <c r="Y31" s="72"/>
      <c r="Z31" s="72"/>
      <c r="AA31" s="72"/>
      <c r="AB31" s="72"/>
      <c r="AC31" s="72"/>
      <c r="AD31" s="72"/>
      <c r="AE31" s="86"/>
    </row>
    <row r="32" spans="1:31" ht="16.5" thickTop="1" thickBot="1" x14ac:dyDescent="0.3">
      <c r="A32" s="71"/>
      <c r="B32" s="72"/>
      <c r="C32" s="72"/>
      <c r="D32" s="72"/>
      <c r="E32" s="72"/>
      <c r="F32" s="72"/>
      <c r="G32" s="72"/>
      <c r="H32" s="72"/>
      <c r="I32" s="72"/>
      <c r="J32" s="72"/>
      <c r="K32" s="72"/>
      <c r="L32" s="72"/>
      <c r="M32" s="72"/>
      <c r="N32" s="72"/>
      <c r="O32" s="72"/>
      <c r="P32" s="86"/>
      <c r="Q32" s="71"/>
      <c r="R32" s="72"/>
      <c r="S32" s="72"/>
      <c r="T32" s="72"/>
      <c r="U32" s="72"/>
      <c r="V32" s="72"/>
      <c r="W32" s="72"/>
      <c r="X32" s="72"/>
      <c r="Y32" s="72"/>
      <c r="Z32" s="72"/>
      <c r="AA32" s="72"/>
      <c r="AB32" s="72"/>
      <c r="AC32" s="72"/>
      <c r="AD32" s="72"/>
      <c r="AE32" s="86"/>
    </row>
    <row r="33" spans="1:31" ht="16.5" thickTop="1" thickBot="1" x14ac:dyDescent="0.3">
      <c r="A33" s="71"/>
      <c r="B33" s="72"/>
      <c r="C33" s="72"/>
      <c r="D33" s="72"/>
      <c r="E33" s="72"/>
      <c r="F33" s="72"/>
      <c r="G33" s="72"/>
      <c r="H33" s="72"/>
      <c r="I33" s="72"/>
      <c r="J33" s="72"/>
      <c r="K33" s="72"/>
      <c r="L33" s="72"/>
      <c r="M33" s="72"/>
      <c r="N33" s="72"/>
      <c r="O33" s="72"/>
      <c r="P33" s="86"/>
      <c r="Q33" s="71"/>
      <c r="R33" s="72"/>
      <c r="S33" s="72"/>
      <c r="T33" s="72"/>
      <c r="U33" s="72"/>
      <c r="V33" s="72"/>
      <c r="W33" s="72"/>
      <c r="X33" s="72"/>
      <c r="Y33" s="72"/>
      <c r="Z33" s="72"/>
      <c r="AA33" s="72"/>
      <c r="AB33" s="72"/>
      <c r="AC33" s="72"/>
      <c r="AD33" s="72"/>
      <c r="AE33" s="86"/>
    </row>
    <row r="34" spans="1:31" ht="16.5" thickTop="1" thickBot="1" x14ac:dyDescent="0.3">
      <c r="A34" s="71"/>
      <c r="B34" s="72"/>
      <c r="C34" s="72"/>
      <c r="D34" s="72"/>
      <c r="E34" s="72"/>
      <c r="F34" s="72"/>
      <c r="G34" s="72"/>
      <c r="H34" s="72"/>
      <c r="I34" s="72"/>
      <c r="J34" s="72"/>
      <c r="K34" s="72"/>
      <c r="L34" s="72"/>
      <c r="M34" s="72"/>
      <c r="N34" s="72"/>
      <c r="O34" s="72"/>
      <c r="P34" s="86"/>
      <c r="Q34" s="71"/>
      <c r="R34" s="72"/>
      <c r="S34" s="72"/>
      <c r="T34" s="72"/>
      <c r="U34" s="72"/>
      <c r="V34" s="72"/>
      <c r="W34" s="72"/>
      <c r="X34" s="72"/>
      <c r="Y34" s="72"/>
      <c r="Z34" s="72"/>
      <c r="AA34" s="72"/>
      <c r="AB34" s="72"/>
      <c r="AC34" s="72"/>
      <c r="AD34" s="72"/>
      <c r="AE34" s="86"/>
    </row>
    <row r="35" spans="1:31" ht="16.5" thickTop="1" thickBot="1" x14ac:dyDescent="0.3">
      <c r="A35" s="65" t="s">
        <v>9</v>
      </c>
      <c r="B35" s="66"/>
      <c r="C35" s="66"/>
      <c r="D35" s="66"/>
      <c r="E35" s="66"/>
      <c r="F35" s="66"/>
      <c r="G35" s="66"/>
      <c r="H35" s="66"/>
      <c r="I35" s="66"/>
      <c r="J35" s="66"/>
      <c r="K35" s="66"/>
      <c r="L35" s="66"/>
      <c r="M35" s="66"/>
      <c r="N35" s="66"/>
      <c r="O35" s="66"/>
      <c r="P35" s="67"/>
      <c r="Q35" s="65" t="s">
        <v>10</v>
      </c>
      <c r="R35" s="66"/>
      <c r="S35" s="66"/>
      <c r="T35" s="66"/>
      <c r="U35" s="66"/>
      <c r="V35" s="66"/>
      <c r="W35" s="66"/>
      <c r="X35" s="66"/>
      <c r="Y35" s="66"/>
      <c r="Z35" s="66"/>
      <c r="AA35" s="66"/>
      <c r="AB35" s="66"/>
      <c r="AC35" s="66"/>
      <c r="AD35" s="66"/>
      <c r="AE35" s="67"/>
    </row>
    <row r="36" spans="1:31" ht="16.5" thickTop="1" thickBot="1" x14ac:dyDescent="0.3">
      <c r="A36" s="65"/>
      <c r="B36" s="66"/>
      <c r="C36" s="66"/>
      <c r="D36" s="66"/>
      <c r="E36" s="66"/>
      <c r="F36" s="66"/>
      <c r="G36" s="66"/>
      <c r="H36" s="66"/>
      <c r="I36" s="66"/>
      <c r="J36" s="66"/>
      <c r="K36" s="66"/>
      <c r="L36" s="66"/>
      <c r="M36" s="66"/>
      <c r="N36" s="66"/>
      <c r="O36" s="66"/>
      <c r="P36" s="67"/>
      <c r="Q36" s="68"/>
      <c r="R36" s="69"/>
      <c r="S36" s="69"/>
      <c r="T36" s="69"/>
      <c r="U36" s="69"/>
      <c r="V36" s="69"/>
      <c r="W36" s="69"/>
      <c r="X36" s="69"/>
      <c r="Y36" s="69"/>
      <c r="Z36" s="69"/>
      <c r="AA36" s="69"/>
      <c r="AB36" s="69"/>
      <c r="AC36" s="69"/>
      <c r="AD36" s="69"/>
      <c r="AE36" s="70"/>
    </row>
    <row r="37" spans="1:31" ht="16.5" thickTop="1" thickBot="1" x14ac:dyDescent="0.3">
      <c r="A37" s="535" t="s">
        <v>184</v>
      </c>
      <c r="B37" s="72"/>
      <c r="C37" s="72"/>
      <c r="D37" s="72"/>
      <c r="E37" s="72"/>
      <c r="F37" s="72"/>
      <c r="G37" s="72"/>
      <c r="H37" s="72"/>
      <c r="I37" s="72"/>
      <c r="J37" s="72"/>
      <c r="K37" s="72"/>
      <c r="L37" s="72"/>
      <c r="M37" s="72"/>
      <c r="N37" s="72"/>
      <c r="O37" s="72"/>
      <c r="P37" s="72"/>
      <c r="Q37" s="536" t="s">
        <v>186</v>
      </c>
      <c r="R37" s="75"/>
      <c r="S37" s="75"/>
      <c r="T37" s="75"/>
      <c r="U37" s="75"/>
      <c r="V37" s="75"/>
      <c r="W37" s="75"/>
      <c r="X37" s="75"/>
      <c r="Y37" s="75"/>
      <c r="Z37" s="75"/>
      <c r="AA37" s="75"/>
      <c r="AB37" s="75"/>
      <c r="AC37" s="75"/>
      <c r="AD37" s="75"/>
      <c r="AE37" s="76"/>
    </row>
    <row r="38" spans="1:31" ht="16.5" thickTop="1" thickBot="1" x14ac:dyDescent="0.3">
      <c r="A38" s="71"/>
      <c r="B38" s="72"/>
      <c r="C38" s="72"/>
      <c r="D38" s="72"/>
      <c r="E38" s="72"/>
      <c r="F38" s="72"/>
      <c r="G38" s="72"/>
      <c r="H38" s="72"/>
      <c r="I38" s="72"/>
      <c r="J38" s="72"/>
      <c r="K38" s="72"/>
      <c r="L38" s="72"/>
      <c r="M38" s="72"/>
      <c r="N38" s="72"/>
      <c r="O38" s="72"/>
      <c r="P38" s="72"/>
      <c r="Q38" s="77"/>
      <c r="R38" s="78"/>
      <c r="S38" s="78"/>
      <c r="T38" s="78"/>
      <c r="U38" s="78"/>
      <c r="V38" s="78"/>
      <c r="W38" s="78"/>
      <c r="X38" s="78"/>
      <c r="Y38" s="78"/>
      <c r="Z38" s="78"/>
      <c r="AA38" s="78"/>
      <c r="AB38" s="78"/>
      <c r="AC38" s="78"/>
      <c r="AD38" s="78"/>
      <c r="AE38" s="79"/>
    </row>
    <row r="39" spans="1:31" ht="16.5" thickTop="1" thickBot="1" x14ac:dyDescent="0.3">
      <c r="A39" s="71"/>
      <c r="B39" s="72"/>
      <c r="C39" s="72"/>
      <c r="D39" s="72"/>
      <c r="E39" s="72"/>
      <c r="F39" s="72"/>
      <c r="G39" s="72"/>
      <c r="H39" s="72"/>
      <c r="I39" s="72"/>
      <c r="J39" s="72"/>
      <c r="K39" s="72"/>
      <c r="L39" s="72"/>
      <c r="M39" s="72"/>
      <c r="N39" s="72"/>
      <c r="O39" s="72"/>
      <c r="P39" s="72"/>
      <c r="Q39" s="77"/>
      <c r="R39" s="78"/>
      <c r="S39" s="78"/>
      <c r="T39" s="78"/>
      <c r="U39" s="78"/>
      <c r="V39" s="78"/>
      <c r="W39" s="78"/>
      <c r="X39" s="78"/>
      <c r="Y39" s="78"/>
      <c r="Z39" s="78"/>
      <c r="AA39" s="78"/>
      <c r="AB39" s="78"/>
      <c r="AC39" s="78"/>
      <c r="AD39" s="78"/>
      <c r="AE39" s="79"/>
    </row>
    <row r="40" spans="1:31" ht="16.5" thickTop="1" thickBot="1" x14ac:dyDescent="0.3">
      <c r="A40" s="71"/>
      <c r="B40" s="72"/>
      <c r="C40" s="72"/>
      <c r="D40" s="72"/>
      <c r="E40" s="72"/>
      <c r="F40" s="72"/>
      <c r="G40" s="72"/>
      <c r="H40" s="72"/>
      <c r="I40" s="72"/>
      <c r="J40" s="72"/>
      <c r="K40" s="72"/>
      <c r="L40" s="72"/>
      <c r="M40" s="72"/>
      <c r="N40" s="72"/>
      <c r="O40" s="72"/>
      <c r="P40" s="72"/>
      <c r="Q40" s="77"/>
      <c r="R40" s="78"/>
      <c r="S40" s="78"/>
      <c r="T40" s="78"/>
      <c r="U40" s="78"/>
      <c r="V40" s="78"/>
      <c r="W40" s="78"/>
      <c r="X40" s="78"/>
      <c r="Y40" s="78"/>
      <c r="Z40" s="78"/>
      <c r="AA40" s="78"/>
      <c r="AB40" s="78"/>
      <c r="AC40" s="78"/>
      <c r="AD40" s="78"/>
      <c r="AE40" s="79"/>
    </row>
    <row r="41" spans="1:31" ht="16.5" thickTop="1" thickBot="1" x14ac:dyDescent="0.3">
      <c r="A41" s="71"/>
      <c r="B41" s="72"/>
      <c r="C41" s="72"/>
      <c r="D41" s="72"/>
      <c r="E41" s="72"/>
      <c r="F41" s="72"/>
      <c r="G41" s="72"/>
      <c r="H41" s="72"/>
      <c r="I41" s="72"/>
      <c r="J41" s="72"/>
      <c r="K41" s="72"/>
      <c r="L41" s="72"/>
      <c r="M41" s="72"/>
      <c r="N41" s="72"/>
      <c r="O41" s="72"/>
      <c r="P41" s="72"/>
      <c r="Q41" s="77"/>
      <c r="R41" s="78"/>
      <c r="S41" s="78"/>
      <c r="T41" s="78"/>
      <c r="U41" s="78"/>
      <c r="V41" s="78"/>
      <c r="W41" s="78"/>
      <c r="X41" s="78"/>
      <c r="Y41" s="78"/>
      <c r="Z41" s="78"/>
      <c r="AA41" s="78"/>
      <c r="AB41" s="78"/>
      <c r="AC41" s="78"/>
      <c r="AD41" s="78"/>
      <c r="AE41" s="79"/>
    </row>
    <row r="42" spans="1:31" ht="16.5" thickTop="1" thickBot="1" x14ac:dyDescent="0.3">
      <c r="A42" s="71"/>
      <c r="B42" s="72"/>
      <c r="C42" s="72"/>
      <c r="D42" s="72"/>
      <c r="E42" s="72"/>
      <c r="F42" s="72"/>
      <c r="G42" s="72"/>
      <c r="H42" s="72"/>
      <c r="I42" s="72"/>
      <c r="J42" s="72"/>
      <c r="K42" s="72"/>
      <c r="L42" s="72"/>
      <c r="M42" s="72"/>
      <c r="N42" s="72"/>
      <c r="O42" s="72"/>
      <c r="P42" s="72"/>
      <c r="Q42" s="77"/>
      <c r="R42" s="78"/>
      <c r="S42" s="78"/>
      <c r="T42" s="78"/>
      <c r="U42" s="78"/>
      <c r="V42" s="78"/>
      <c r="W42" s="78"/>
      <c r="X42" s="78"/>
      <c r="Y42" s="78"/>
      <c r="Z42" s="78"/>
      <c r="AA42" s="78"/>
      <c r="AB42" s="78"/>
      <c r="AC42" s="78"/>
      <c r="AD42" s="78"/>
      <c r="AE42" s="79"/>
    </row>
    <row r="43" spans="1:31" ht="16.5" thickTop="1" thickBot="1" x14ac:dyDescent="0.3">
      <c r="A43" s="73"/>
      <c r="B43" s="74"/>
      <c r="C43" s="74"/>
      <c r="D43" s="74"/>
      <c r="E43" s="74"/>
      <c r="F43" s="74"/>
      <c r="G43" s="74"/>
      <c r="H43" s="74"/>
      <c r="I43" s="74"/>
      <c r="J43" s="74"/>
      <c r="K43" s="74"/>
      <c r="L43" s="74"/>
      <c r="M43" s="74"/>
      <c r="N43" s="74"/>
      <c r="O43" s="74"/>
      <c r="P43" s="74"/>
      <c r="Q43" s="80"/>
      <c r="R43" s="81"/>
      <c r="S43" s="81"/>
      <c r="T43" s="81"/>
      <c r="U43" s="81"/>
      <c r="V43" s="81"/>
      <c r="W43" s="81"/>
      <c r="X43" s="81"/>
      <c r="Y43" s="81"/>
      <c r="Z43" s="81"/>
      <c r="AA43" s="81"/>
      <c r="AB43" s="81"/>
      <c r="AC43" s="81"/>
      <c r="AD43" s="81"/>
      <c r="AE43" s="82"/>
    </row>
    <row r="44" spans="1:31" ht="19.5" thickBot="1" x14ac:dyDescent="0.35">
      <c r="A44" s="83" t="s">
        <v>11</v>
      </c>
      <c r="B44" s="84"/>
      <c r="C44" s="84"/>
      <c r="D44" s="84"/>
      <c r="E44" s="84"/>
      <c r="F44" s="84"/>
      <c r="G44" s="84"/>
      <c r="H44" s="84"/>
      <c r="I44" s="84"/>
      <c r="J44" s="84"/>
      <c r="K44" s="84"/>
      <c r="L44" s="84"/>
      <c r="M44" s="84"/>
      <c r="N44" s="84"/>
      <c r="O44" s="84"/>
      <c r="P44" s="85"/>
      <c r="Q44" s="1"/>
      <c r="R44" s="1"/>
      <c r="S44" s="1"/>
      <c r="T44" s="1"/>
      <c r="U44" s="1"/>
      <c r="V44" s="1"/>
      <c r="W44" s="1"/>
      <c r="X44" s="1"/>
      <c r="Y44" s="1"/>
      <c r="Z44" s="1"/>
      <c r="AA44" s="1"/>
      <c r="AB44" s="1"/>
      <c r="AC44" s="1"/>
      <c r="AD44" s="1"/>
      <c r="AE44" s="1"/>
    </row>
    <row r="45" spans="1:31" x14ac:dyDescent="0.25">
      <c r="A45" s="121" t="s">
        <v>12</v>
      </c>
      <c r="B45" s="122"/>
      <c r="C45" s="122"/>
      <c r="D45" s="122"/>
      <c r="E45" s="122"/>
      <c r="F45" s="122"/>
      <c r="G45" s="112"/>
      <c r="H45" s="113"/>
      <c r="I45" s="103" t="s">
        <v>13</v>
      </c>
      <c r="J45" s="104"/>
      <c r="K45" s="104"/>
      <c r="L45" s="104"/>
      <c r="M45" s="104"/>
      <c r="N45" s="104"/>
      <c r="O45" s="104"/>
      <c r="P45" s="105"/>
    </row>
    <row r="46" spans="1:31" x14ac:dyDescent="0.25">
      <c r="A46" s="123" t="s">
        <v>14</v>
      </c>
      <c r="B46" s="124"/>
      <c r="C46" s="124"/>
      <c r="D46" s="124"/>
      <c r="E46" s="124"/>
      <c r="F46" s="124"/>
      <c r="G46" s="114"/>
      <c r="H46" s="115"/>
      <c r="I46" s="106" t="s">
        <v>15</v>
      </c>
      <c r="J46" s="107"/>
      <c r="K46" s="107"/>
      <c r="L46" s="107"/>
      <c r="M46" s="107"/>
      <c r="N46" s="107"/>
      <c r="O46" s="107"/>
      <c r="P46" s="108"/>
      <c r="Q46" s="2"/>
      <c r="R46" s="2"/>
      <c r="S46" s="2"/>
      <c r="T46" s="2"/>
      <c r="U46" s="2"/>
      <c r="V46" s="2"/>
      <c r="W46" s="2"/>
      <c r="X46" s="2"/>
      <c r="Y46" s="2"/>
      <c r="Z46" s="2"/>
      <c r="AA46" s="2"/>
      <c r="AB46" s="2"/>
      <c r="AC46" s="2"/>
      <c r="AD46" s="2"/>
      <c r="AE46" s="2"/>
    </row>
    <row r="47" spans="1:31" x14ac:dyDescent="0.25">
      <c r="A47" s="123" t="s">
        <v>16</v>
      </c>
      <c r="B47" s="124"/>
      <c r="C47" s="124"/>
      <c r="D47" s="124"/>
      <c r="E47" s="124"/>
      <c r="F47" s="124"/>
      <c r="G47" s="114"/>
      <c r="H47" s="115"/>
      <c r="I47" s="118" t="s">
        <v>15</v>
      </c>
      <c r="J47" s="119"/>
      <c r="K47" s="119"/>
      <c r="L47" s="119"/>
      <c r="M47" s="119"/>
      <c r="N47" s="119"/>
      <c r="O47" s="119"/>
      <c r="P47" s="120"/>
    </row>
    <row r="48" spans="1:31" ht="15.75" thickBot="1" x14ac:dyDescent="0.3">
      <c r="A48" s="101" t="s">
        <v>17</v>
      </c>
      <c r="B48" s="102"/>
      <c r="C48" s="102"/>
      <c r="D48" s="102"/>
      <c r="E48" s="102"/>
      <c r="F48" s="102"/>
      <c r="G48" s="116"/>
      <c r="H48" s="117"/>
      <c r="I48" s="109" t="s">
        <v>18</v>
      </c>
      <c r="J48" s="110"/>
      <c r="K48" s="110"/>
      <c r="L48" s="110"/>
      <c r="M48" s="110"/>
      <c r="N48" s="110"/>
      <c r="O48" s="110"/>
      <c r="P48" s="111"/>
      <c r="Q48" s="2"/>
      <c r="R48" s="2"/>
      <c r="S48" s="2"/>
      <c r="T48" s="2"/>
      <c r="U48" s="2"/>
      <c r="V48" s="2"/>
      <c r="W48" s="2"/>
      <c r="X48" s="2"/>
      <c r="Y48" s="2"/>
      <c r="Z48" s="2"/>
      <c r="AA48" s="2"/>
      <c r="AB48" s="2"/>
      <c r="AC48" s="2"/>
      <c r="AD48" s="2"/>
      <c r="AE48" s="2"/>
    </row>
    <row r="49" spans="5:10" x14ac:dyDescent="0.25">
      <c r="E49" s="91" t="s">
        <v>19</v>
      </c>
      <c r="F49" s="91"/>
      <c r="G49" s="9">
        <f>SUM(G45:H48)</f>
        <v>0</v>
      </c>
      <c r="H49" s="98" t="s">
        <v>20</v>
      </c>
      <c r="I49" s="99"/>
      <c r="J49" s="100"/>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5" zoomScale="80" zoomScaleNormal="80" workbookViewId="0">
      <selection activeCell="E14" sqref="E14:H15"/>
    </sheetView>
  </sheetViews>
  <sheetFormatPr defaultRowHeight="15" x14ac:dyDescent="0.25"/>
  <cols>
    <col min="2" max="2" width="9.5703125" customWidth="1"/>
    <col min="3" max="3" width="10.42578125" customWidth="1"/>
    <col min="4" max="4" width="11.5703125" customWidth="1"/>
    <col min="8" max="8" width="27.28515625" customWidth="1"/>
    <col min="13" max="13" width="23.42578125" customWidth="1"/>
  </cols>
  <sheetData>
    <row r="1" spans="1:30" ht="23.25" x14ac:dyDescent="0.25">
      <c r="A1" s="131" t="s">
        <v>21</v>
      </c>
      <c r="B1" s="132"/>
      <c r="C1" s="132"/>
      <c r="D1" s="132"/>
      <c r="E1" s="132"/>
      <c r="F1" s="132"/>
      <c r="G1" s="132"/>
      <c r="H1" s="132"/>
      <c r="I1" s="132"/>
      <c r="J1" s="132"/>
      <c r="K1" s="132"/>
      <c r="L1" s="132"/>
      <c r="M1" s="132"/>
      <c r="N1" s="132"/>
      <c r="O1" s="133"/>
      <c r="P1" s="3"/>
      <c r="Q1" s="3"/>
      <c r="R1" s="3"/>
      <c r="S1" s="3"/>
      <c r="T1" s="3"/>
      <c r="U1" s="3"/>
      <c r="V1" s="3"/>
      <c r="W1" s="3"/>
      <c r="X1" s="3"/>
      <c r="Y1" s="3"/>
      <c r="Z1" s="3"/>
      <c r="AA1" s="3"/>
      <c r="AB1" s="3"/>
      <c r="AC1" s="3"/>
      <c r="AD1" s="3"/>
    </row>
    <row r="2" spans="1:30" ht="23.25" x14ac:dyDescent="0.25">
      <c r="A2" s="134"/>
      <c r="B2" s="59"/>
      <c r="C2" s="59"/>
      <c r="D2" s="59"/>
      <c r="E2" s="59"/>
      <c r="F2" s="59"/>
      <c r="G2" s="59"/>
      <c r="H2" s="59"/>
      <c r="I2" s="59"/>
      <c r="J2" s="59"/>
      <c r="K2" s="59"/>
      <c r="L2" s="59"/>
      <c r="M2" s="59"/>
      <c r="N2" s="59"/>
      <c r="O2" s="135"/>
      <c r="P2" s="3"/>
      <c r="Q2" s="3"/>
      <c r="R2" s="3"/>
      <c r="S2" s="3"/>
      <c r="T2" s="3"/>
      <c r="U2" s="3"/>
      <c r="V2" s="3"/>
      <c r="W2" s="3"/>
      <c r="X2" s="3"/>
      <c r="Y2" s="3"/>
      <c r="Z2" s="3"/>
      <c r="AA2" s="3"/>
      <c r="AB2" s="3"/>
      <c r="AC2" s="3"/>
      <c r="AD2" s="3"/>
    </row>
    <row r="3" spans="1:30" ht="24" thickBot="1" x14ac:dyDescent="0.3">
      <c r="A3" s="136"/>
      <c r="B3" s="137"/>
      <c r="C3" s="137"/>
      <c r="D3" s="137"/>
      <c r="E3" s="137"/>
      <c r="F3" s="137"/>
      <c r="G3" s="137"/>
      <c r="H3" s="137"/>
      <c r="I3" s="137"/>
      <c r="J3" s="137"/>
      <c r="K3" s="137"/>
      <c r="L3" s="137"/>
      <c r="M3" s="137"/>
      <c r="N3" s="137"/>
      <c r="O3" s="138"/>
      <c r="P3" s="3"/>
      <c r="Q3" s="3"/>
      <c r="R3" s="3"/>
      <c r="S3" s="3"/>
      <c r="T3" s="3"/>
      <c r="U3" s="3"/>
      <c r="V3" s="3"/>
      <c r="W3" s="3"/>
      <c r="X3" s="3"/>
      <c r="Y3" s="3"/>
      <c r="Z3" s="3"/>
      <c r="AA3" s="3"/>
      <c r="AB3" s="3"/>
      <c r="AC3" s="3"/>
      <c r="AD3" s="3"/>
    </row>
    <row r="4" spans="1:30" ht="52.9" customHeight="1" thickBot="1" x14ac:dyDescent="0.3">
      <c r="A4" s="139" t="s">
        <v>131</v>
      </c>
      <c r="B4" s="140"/>
      <c r="C4" s="140"/>
      <c r="D4" s="140"/>
      <c r="E4" s="140"/>
      <c r="F4" s="140"/>
      <c r="G4" s="140"/>
      <c r="H4" s="140"/>
      <c r="I4" s="140"/>
      <c r="J4" s="140"/>
      <c r="K4" s="140"/>
      <c r="L4" s="140"/>
      <c r="M4" s="140"/>
      <c r="N4" s="140"/>
      <c r="O4" s="141"/>
      <c r="P4" s="4"/>
      <c r="Q4" s="4"/>
      <c r="R4" s="4"/>
      <c r="S4" s="4"/>
      <c r="T4" s="4"/>
      <c r="U4" s="4"/>
      <c r="V4" s="4"/>
      <c r="W4" s="4"/>
      <c r="X4" s="4"/>
      <c r="Y4" s="4"/>
      <c r="Z4" s="4"/>
      <c r="AA4" s="4"/>
      <c r="AB4" s="4"/>
      <c r="AC4" s="4"/>
      <c r="AD4" s="4"/>
    </row>
    <row r="5" spans="1:30" ht="24" thickBot="1" x14ac:dyDescent="0.3">
      <c r="A5" s="142" t="s">
        <v>2</v>
      </c>
      <c r="B5" s="143"/>
      <c r="C5" s="143"/>
      <c r="D5" s="143"/>
      <c r="E5" s="143"/>
      <c r="F5" s="143"/>
      <c r="G5" s="143"/>
      <c r="H5" s="143"/>
      <c r="I5" s="96"/>
      <c r="J5" s="96"/>
      <c r="K5" s="96"/>
      <c r="L5" s="96"/>
      <c r="M5" s="96"/>
      <c r="N5" s="96"/>
      <c r="O5" s="97"/>
      <c r="P5" s="4"/>
      <c r="Q5" s="4"/>
      <c r="R5" s="4"/>
      <c r="S5" s="4"/>
      <c r="T5" s="4"/>
      <c r="U5" s="4"/>
      <c r="V5" s="4"/>
      <c r="W5" s="4"/>
      <c r="X5" s="4"/>
      <c r="Y5" s="4"/>
      <c r="Z5" s="4"/>
      <c r="AA5" s="4"/>
      <c r="AB5" s="4"/>
      <c r="AC5" s="4"/>
      <c r="AD5" s="4"/>
    </row>
    <row r="6" spans="1:30" ht="15.75" thickBot="1" x14ac:dyDescent="0.3">
      <c r="A6" s="144" t="s">
        <v>3</v>
      </c>
      <c r="B6" s="145"/>
      <c r="C6" s="145"/>
      <c r="D6" s="145"/>
      <c r="E6" s="148" t="s">
        <v>152</v>
      </c>
      <c r="F6" s="148"/>
      <c r="G6" s="148"/>
      <c r="H6" s="149"/>
      <c r="I6" s="152" t="s">
        <v>22</v>
      </c>
      <c r="J6" s="153"/>
      <c r="K6" s="153"/>
      <c r="L6" s="153"/>
      <c r="M6" s="153"/>
      <c r="N6" s="153"/>
      <c r="O6" s="153"/>
    </row>
    <row r="7" spans="1:30" ht="16.5" thickTop="1" thickBot="1" x14ac:dyDescent="0.3">
      <c r="A7" s="146"/>
      <c r="B7" s="147"/>
      <c r="C7" s="147"/>
      <c r="D7" s="147"/>
      <c r="E7" s="150"/>
      <c r="F7" s="150"/>
      <c r="G7" s="150"/>
      <c r="H7" s="151"/>
      <c r="I7" s="154"/>
      <c r="J7" s="155"/>
      <c r="K7" s="155"/>
      <c r="L7" s="155"/>
      <c r="M7" s="155"/>
      <c r="N7" s="155"/>
      <c r="O7" s="155"/>
    </row>
    <row r="8" spans="1:30" ht="15.75" thickBot="1" x14ac:dyDescent="0.3">
      <c r="A8" s="146" t="s">
        <v>23</v>
      </c>
      <c r="B8" s="147"/>
      <c r="C8" s="147"/>
      <c r="D8" s="147"/>
      <c r="E8" s="508" t="s">
        <v>153</v>
      </c>
      <c r="F8" s="509"/>
      <c r="G8" s="509"/>
      <c r="H8" s="510"/>
      <c r="I8" s="156" t="s">
        <v>156</v>
      </c>
      <c r="J8" s="157"/>
      <c r="K8" s="157"/>
      <c r="L8" s="157"/>
      <c r="M8" s="157"/>
      <c r="N8" s="157"/>
      <c r="O8" s="158"/>
    </row>
    <row r="9" spans="1:30" ht="16.5" thickTop="1" thickBot="1" x14ac:dyDescent="0.3">
      <c r="A9" s="146"/>
      <c r="B9" s="147"/>
      <c r="C9" s="147"/>
      <c r="D9" s="147"/>
      <c r="E9" s="509"/>
      <c r="F9" s="509"/>
      <c r="G9" s="509"/>
      <c r="H9" s="510"/>
      <c r="I9" s="86"/>
      <c r="J9" s="90"/>
      <c r="K9" s="90"/>
      <c r="L9" s="90"/>
      <c r="M9" s="90"/>
      <c r="N9" s="90"/>
      <c r="O9" s="159"/>
    </row>
    <row r="10" spans="1:30" ht="16.5" thickTop="1" thickBot="1" x14ac:dyDescent="0.3">
      <c r="A10" s="146"/>
      <c r="B10" s="147"/>
      <c r="C10" s="147"/>
      <c r="D10" s="147"/>
      <c r="E10" s="509"/>
      <c r="F10" s="509"/>
      <c r="G10" s="509"/>
      <c r="H10" s="510"/>
      <c r="I10" s="86"/>
      <c r="J10" s="90"/>
      <c r="K10" s="90"/>
      <c r="L10" s="90"/>
      <c r="M10" s="90"/>
      <c r="N10" s="90"/>
      <c r="O10" s="159"/>
    </row>
    <row r="11" spans="1:30" ht="16.5" thickTop="1" thickBot="1" x14ac:dyDescent="0.3">
      <c r="A11" s="146"/>
      <c r="B11" s="147"/>
      <c r="C11" s="147"/>
      <c r="D11" s="147"/>
      <c r="E11" s="509"/>
      <c r="F11" s="509"/>
      <c r="G11" s="509"/>
      <c r="H11" s="510"/>
      <c r="I11" s="86"/>
      <c r="J11" s="90"/>
      <c r="K11" s="90"/>
      <c r="L11" s="90"/>
      <c r="M11" s="90"/>
      <c r="N11" s="90"/>
      <c r="O11" s="159"/>
    </row>
    <row r="12" spans="1:30" ht="16.5" thickTop="1" thickBot="1" x14ac:dyDescent="0.3">
      <c r="A12" s="146" t="s">
        <v>24</v>
      </c>
      <c r="B12" s="147"/>
      <c r="C12" s="147"/>
      <c r="D12" s="147"/>
      <c r="E12" s="150" t="s">
        <v>154</v>
      </c>
      <c r="F12" s="150"/>
      <c r="G12" s="150"/>
      <c r="H12" s="151"/>
      <c r="I12" s="86"/>
      <c r="J12" s="90"/>
      <c r="K12" s="90"/>
      <c r="L12" s="90"/>
      <c r="M12" s="90"/>
      <c r="N12" s="90"/>
      <c r="O12" s="159"/>
    </row>
    <row r="13" spans="1:30" ht="16.5" thickTop="1" thickBot="1" x14ac:dyDescent="0.3">
      <c r="A13" s="146"/>
      <c r="B13" s="147"/>
      <c r="C13" s="147"/>
      <c r="D13" s="147"/>
      <c r="E13" s="150"/>
      <c r="F13" s="150"/>
      <c r="G13" s="150"/>
      <c r="H13" s="151"/>
      <c r="I13" s="86"/>
      <c r="J13" s="90"/>
      <c r="K13" s="90"/>
      <c r="L13" s="90"/>
      <c r="M13" s="90"/>
      <c r="N13" s="90"/>
      <c r="O13" s="159"/>
    </row>
    <row r="14" spans="1:30" ht="16.5" thickTop="1" thickBot="1" x14ac:dyDescent="0.3">
      <c r="A14" s="146" t="s">
        <v>25</v>
      </c>
      <c r="B14" s="147"/>
      <c r="C14" s="147"/>
      <c r="D14" s="147"/>
      <c r="E14" s="150" t="s">
        <v>155</v>
      </c>
      <c r="F14" s="150"/>
      <c r="G14" s="150"/>
      <c r="H14" s="151"/>
      <c r="I14" s="86"/>
      <c r="J14" s="90"/>
      <c r="K14" s="90"/>
      <c r="L14" s="90"/>
      <c r="M14" s="90"/>
      <c r="N14" s="90"/>
      <c r="O14" s="159"/>
    </row>
    <row r="15" spans="1:30" ht="16.5" thickTop="1" thickBot="1" x14ac:dyDescent="0.3">
      <c r="A15" s="163"/>
      <c r="B15" s="164"/>
      <c r="C15" s="164"/>
      <c r="D15" s="164"/>
      <c r="E15" s="165"/>
      <c r="F15" s="165"/>
      <c r="G15" s="165"/>
      <c r="H15" s="166"/>
      <c r="I15" s="160"/>
      <c r="J15" s="161"/>
      <c r="K15" s="161"/>
      <c r="L15" s="161"/>
      <c r="M15" s="161"/>
      <c r="N15" s="161"/>
      <c r="O15" s="162"/>
    </row>
    <row r="16" spans="1:30" x14ac:dyDescent="0.25">
      <c r="A16" s="167" t="s">
        <v>26</v>
      </c>
      <c r="B16" s="168"/>
      <c r="C16" s="168"/>
      <c r="D16" s="168"/>
      <c r="E16" s="168"/>
      <c r="F16" s="168"/>
      <c r="G16" s="168"/>
      <c r="H16" s="168"/>
      <c r="I16" s="168"/>
      <c r="J16" s="168"/>
      <c r="K16" s="168"/>
      <c r="L16" s="168"/>
      <c r="M16" s="168"/>
      <c r="N16" s="168"/>
      <c r="O16" s="169"/>
    </row>
    <row r="17" spans="1:15" ht="15.75" thickBot="1" x14ac:dyDescent="0.3">
      <c r="A17" s="170"/>
      <c r="B17" s="171"/>
      <c r="C17" s="171"/>
      <c r="D17" s="171"/>
      <c r="E17" s="171"/>
      <c r="F17" s="171"/>
      <c r="G17" s="171"/>
      <c r="H17" s="171"/>
      <c r="I17" s="171"/>
      <c r="J17" s="171"/>
      <c r="K17" s="171"/>
      <c r="L17" s="171"/>
      <c r="M17" s="171"/>
      <c r="N17" s="171"/>
      <c r="O17" s="172"/>
    </row>
    <row r="18" spans="1:15" ht="15.75" thickBot="1" x14ac:dyDescent="0.3">
      <c r="A18" s="173" t="s">
        <v>27</v>
      </c>
      <c r="B18" s="174"/>
      <c r="C18" s="174"/>
      <c r="D18" s="174"/>
      <c r="E18" s="174"/>
      <c r="F18" s="174" t="s">
        <v>28</v>
      </c>
      <c r="G18" s="174"/>
      <c r="H18" s="174"/>
      <c r="I18" s="174"/>
      <c r="J18" s="174"/>
      <c r="K18" s="174" t="s">
        <v>29</v>
      </c>
      <c r="L18" s="174"/>
      <c r="M18" s="174"/>
      <c r="N18" s="174"/>
      <c r="O18" s="175"/>
    </row>
    <row r="19" spans="1:15" ht="30" x14ac:dyDescent="0.25">
      <c r="A19" s="176" t="s">
        <v>30</v>
      </c>
      <c r="B19" s="177"/>
      <c r="C19" s="24" t="s">
        <v>31</v>
      </c>
      <c r="D19" s="177" t="s">
        <v>32</v>
      </c>
      <c r="E19" s="177"/>
      <c r="F19" s="177" t="s">
        <v>30</v>
      </c>
      <c r="G19" s="177"/>
      <c r="H19" s="24" t="s">
        <v>31</v>
      </c>
      <c r="I19" s="177" t="s">
        <v>32</v>
      </c>
      <c r="J19" s="177"/>
      <c r="K19" s="177" t="s">
        <v>30</v>
      </c>
      <c r="L19" s="177"/>
      <c r="M19" s="24" t="s">
        <v>31</v>
      </c>
      <c r="N19" s="177" t="s">
        <v>32</v>
      </c>
      <c r="O19" s="178"/>
    </row>
    <row r="20" spans="1:15" x14ac:dyDescent="0.25">
      <c r="A20" s="187">
        <v>115</v>
      </c>
      <c r="B20" s="179"/>
      <c r="C20" s="179">
        <v>0.2</v>
      </c>
      <c r="D20" s="179">
        <v>115.01</v>
      </c>
      <c r="E20" s="179"/>
      <c r="F20" s="179">
        <v>60</v>
      </c>
      <c r="G20" s="179"/>
      <c r="H20" s="179">
        <v>0.2</v>
      </c>
      <c r="I20" s="179">
        <v>60</v>
      </c>
      <c r="J20" s="179"/>
      <c r="K20" s="179">
        <v>90</v>
      </c>
      <c r="L20" s="179"/>
      <c r="M20" s="179">
        <v>0.2</v>
      </c>
      <c r="N20" s="179">
        <v>90.08</v>
      </c>
      <c r="O20" s="181"/>
    </row>
    <row r="21" spans="1:15" ht="15.75" thickBot="1" x14ac:dyDescent="0.3">
      <c r="A21" s="188"/>
      <c r="B21" s="180"/>
      <c r="C21" s="180"/>
      <c r="D21" s="180"/>
      <c r="E21" s="180"/>
      <c r="F21" s="180"/>
      <c r="G21" s="180"/>
      <c r="H21" s="180"/>
      <c r="I21" s="180"/>
      <c r="J21" s="180"/>
      <c r="K21" s="180"/>
      <c r="L21" s="180"/>
      <c r="M21" s="180"/>
      <c r="N21" s="180"/>
      <c r="O21" s="182"/>
    </row>
    <row r="22" spans="1:15" x14ac:dyDescent="0.25">
      <c r="A22" s="183" t="s">
        <v>33</v>
      </c>
      <c r="B22" s="184"/>
      <c r="C22" s="184"/>
      <c r="D22" s="185"/>
      <c r="E22" s="186"/>
      <c r="F22" s="183" t="s">
        <v>33</v>
      </c>
      <c r="G22" s="184"/>
      <c r="H22" s="184"/>
      <c r="I22" s="185"/>
      <c r="J22" s="186"/>
      <c r="K22" s="183" t="s">
        <v>33</v>
      </c>
      <c r="L22" s="184"/>
      <c r="M22" s="184"/>
      <c r="N22" s="185"/>
      <c r="O22" s="186"/>
    </row>
    <row r="23" spans="1:15" x14ac:dyDescent="0.25">
      <c r="A23" s="189" t="s">
        <v>34</v>
      </c>
      <c r="B23" s="190"/>
      <c r="C23" s="190"/>
      <c r="D23" s="190"/>
      <c r="E23" s="191"/>
      <c r="F23" s="189" t="s">
        <v>34</v>
      </c>
      <c r="G23" s="190"/>
      <c r="H23" s="190"/>
      <c r="I23" s="190"/>
      <c r="J23" s="191"/>
      <c r="K23" s="189" t="s">
        <v>34</v>
      </c>
      <c r="L23" s="190"/>
      <c r="M23" s="190"/>
      <c r="N23" s="190"/>
      <c r="O23" s="191"/>
    </row>
    <row r="24" spans="1:15" x14ac:dyDescent="0.25">
      <c r="A24" s="192" t="s">
        <v>11</v>
      </c>
      <c r="B24" s="193"/>
      <c r="C24" s="193"/>
      <c r="D24" s="193"/>
      <c r="E24" s="127"/>
      <c r="F24" s="192" t="s">
        <v>11</v>
      </c>
      <c r="G24" s="193"/>
      <c r="H24" s="193"/>
      <c r="I24" s="193"/>
      <c r="J24" s="127"/>
      <c r="K24" s="192" t="s">
        <v>11</v>
      </c>
      <c r="L24" s="193"/>
      <c r="M24" s="193"/>
      <c r="N24" s="193"/>
      <c r="O24" s="127"/>
    </row>
    <row r="25" spans="1:15" x14ac:dyDescent="0.25">
      <c r="A25" s="195" t="s">
        <v>130</v>
      </c>
      <c r="B25" s="196"/>
      <c r="C25" s="196"/>
      <c r="D25" s="125"/>
      <c r="E25" s="197"/>
      <c r="F25" s="195" t="s">
        <v>130</v>
      </c>
      <c r="G25" s="196"/>
      <c r="H25" s="196"/>
      <c r="I25" s="125"/>
      <c r="J25" s="197"/>
      <c r="K25" s="195" t="s">
        <v>130</v>
      </c>
      <c r="L25" s="196"/>
      <c r="M25" s="196"/>
      <c r="N25" s="125"/>
      <c r="O25" s="197"/>
    </row>
    <row r="26" spans="1:15" ht="28.9" customHeight="1" thickBot="1" x14ac:dyDescent="0.3">
      <c r="A26" s="198" t="s">
        <v>132</v>
      </c>
      <c r="B26" s="199"/>
      <c r="C26" s="199"/>
      <c r="D26" s="116"/>
      <c r="E26" s="194"/>
      <c r="F26" s="198" t="s">
        <v>132</v>
      </c>
      <c r="G26" s="199"/>
      <c r="H26" s="199"/>
      <c r="I26" s="116"/>
      <c r="J26" s="194"/>
      <c r="K26" s="198" t="s">
        <v>132</v>
      </c>
      <c r="L26" s="199"/>
      <c r="M26" s="199"/>
      <c r="N26" s="116"/>
      <c r="O26" s="194"/>
    </row>
    <row r="27" spans="1:15" x14ac:dyDescent="0.25">
      <c r="A27" s="167" t="s">
        <v>35</v>
      </c>
      <c r="B27" s="168"/>
      <c r="C27" s="168"/>
      <c r="D27" s="168"/>
      <c r="E27" s="168"/>
      <c r="F27" s="168"/>
      <c r="G27" s="168"/>
      <c r="H27" s="168"/>
      <c r="I27" s="168"/>
      <c r="J27" s="168"/>
      <c r="K27" s="168"/>
      <c r="L27" s="168"/>
      <c r="M27" s="168"/>
      <c r="N27" s="168"/>
      <c r="O27" s="169"/>
    </row>
    <row r="28" spans="1:15" ht="15.75" thickBot="1" x14ac:dyDescent="0.3">
      <c r="A28" s="170"/>
      <c r="B28" s="171"/>
      <c r="C28" s="171"/>
      <c r="D28" s="171"/>
      <c r="E28" s="171"/>
      <c r="F28" s="171"/>
      <c r="G28" s="171"/>
      <c r="H28" s="171"/>
      <c r="I28" s="171"/>
      <c r="J28" s="171"/>
      <c r="K28" s="171"/>
      <c r="L28" s="171"/>
      <c r="M28" s="171"/>
      <c r="N28" s="171"/>
      <c r="O28" s="172"/>
    </row>
    <row r="29" spans="1:15" ht="15.75" thickBot="1" x14ac:dyDescent="0.3">
      <c r="A29" s="173" t="s">
        <v>27</v>
      </c>
      <c r="B29" s="174"/>
      <c r="C29" s="174"/>
      <c r="D29" s="174"/>
      <c r="E29" s="174"/>
      <c r="F29" s="174" t="s">
        <v>28</v>
      </c>
      <c r="G29" s="174"/>
      <c r="H29" s="174"/>
      <c r="I29" s="174"/>
      <c r="J29" s="174"/>
      <c r="K29" s="174" t="s">
        <v>29</v>
      </c>
      <c r="L29" s="174"/>
      <c r="M29" s="174"/>
      <c r="N29" s="174"/>
      <c r="O29" s="175"/>
    </row>
    <row r="30" spans="1:15" ht="30" x14ac:dyDescent="0.25">
      <c r="A30" s="176" t="s">
        <v>30</v>
      </c>
      <c r="B30" s="177"/>
      <c r="C30" s="24" t="s">
        <v>31</v>
      </c>
      <c r="D30" s="177" t="s">
        <v>32</v>
      </c>
      <c r="E30" s="177"/>
      <c r="F30" s="177" t="s">
        <v>30</v>
      </c>
      <c r="G30" s="177"/>
      <c r="H30" s="24" t="s">
        <v>31</v>
      </c>
      <c r="I30" s="177" t="s">
        <v>32</v>
      </c>
      <c r="J30" s="177"/>
      <c r="K30" s="177" t="s">
        <v>30</v>
      </c>
      <c r="L30" s="177"/>
      <c r="M30" s="24" t="s">
        <v>31</v>
      </c>
      <c r="N30" s="177" t="s">
        <v>32</v>
      </c>
      <c r="O30" s="178"/>
    </row>
    <row r="31" spans="1:15" x14ac:dyDescent="0.25">
      <c r="A31" s="187">
        <v>30</v>
      </c>
      <c r="B31" s="179"/>
      <c r="C31" s="179">
        <v>0.2</v>
      </c>
      <c r="D31" s="179">
        <v>30</v>
      </c>
      <c r="E31" s="179"/>
      <c r="F31" s="179">
        <v>105</v>
      </c>
      <c r="G31" s="179"/>
      <c r="H31" s="179">
        <v>0.2</v>
      </c>
      <c r="I31" s="179">
        <v>105</v>
      </c>
      <c r="J31" s="179"/>
      <c r="K31" s="179">
        <v>36</v>
      </c>
      <c r="L31" s="179"/>
      <c r="M31" s="179">
        <v>0.05</v>
      </c>
      <c r="N31" s="179">
        <v>36.01</v>
      </c>
      <c r="O31" s="181"/>
    </row>
    <row r="32" spans="1:15" ht="15.75" thickBot="1" x14ac:dyDescent="0.3">
      <c r="A32" s="188"/>
      <c r="B32" s="180"/>
      <c r="C32" s="180"/>
      <c r="D32" s="180"/>
      <c r="E32" s="180"/>
      <c r="F32" s="180"/>
      <c r="G32" s="180"/>
      <c r="H32" s="180"/>
      <c r="I32" s="180"/>
      <c r="J32" s="180"/>
      <c r="K32" s="180"/>
      <c r="L32" s="180"/>
      <c r="M32" s="180"/>
      <c r="N32" s="180"/>
      <c r="O32" s="182"/>
    </row>
    <row r="33" spans="1:15" x14ac:dyDescent="0.25">
      <c r="A33" s="183" t="s">
        <v>33</v>
      </c>
      <c r="B33" s="184"/>
      <c r="C33" s="184"/>
      <c r="D33" s="185"/>
      <c r="E33" s="186"/>
      <c r="F33" s="183" t="s">
        <v>33</v>
      </c>
      <c r="G33" s="184"/>
      <c r="H33" s="184"/>
      <c r="I33" s="185"/>
      <c r="J33" s="186"/>
      <c r="K33" s="183" t="s">
        <v>33</v>
      </c>
      <c r="L33" s="184"/>
      <c r="M33" s="184"/>
      <c r="N33" s="185"/>
      <c r="O33" s="186"/>
    </row>
    <row r="34" spans="1:15" x14ac:dyDescent="0.25">
      <c r="A34" s="189" t="s">
        <v>34</v>
      </c>
      <c r="B34" s="190"/>
      <c r="C34" s="190"/>
      <c r="D34" s="190"/>
      <c r="E34" s="191"/>
      <c r="F34" s="189" t="s">
        <v>34</v>
      </c>
      <c r="G34" s="190"/>
      <c r="H34" s="190"/>
      <c r="I34" s="190"/>
      <c r="J34" s="191"/>
      <c r="K34" s="189" t="s">
        <v>34</v>
      </c>
      <c r="L34" s="190"/>
      <c r="M34" s="190"/>
      <c r="N34" s="190"/>
      <c r="O34" s="191"/>
    </row>
    <row r="35" spans="1:15" x14ac:dyDescent="0.25">
      <c r="A35" s="192" t="s">
        <v>11</v>
      </c>
      <c r="B35" s="193"/>
      <c r="C35" s="193"/>
      <c r="D35" s="193"/>
      <c r="E35" s="127"/>
      <c r="F35" s="192" t="s">
        <v>11</v>
      </c>
      <c r="G35" s="193"/>
      <c r="H35" s="193"/>
      <c r="I35" s="193"/>
      <c r="J35" s="127"/>
      <c r="K35" s="192" t="s">
        <v>11</v>
      </c>
      <c r="L35" s="193"/>
      <c r="M35" s="193"/>
      <c r="N35" s="193"/>
      <c r="O35" s="127"/>
    </row>
    <row r="36" spans="1:15" x14ac:dyDescent="0.25">
      <c r="A36" s="195" t="s">
        <v>130</v>
      </c>
      <c r="B36" s="196"/>
      <c r="C36" s="196"/>
      <c r="D36" s="125"/>
      <c r="E36" s="197"/>
      <c r="F36" s="195" t="s">
        <v>130</v>
      </c>
      <c r="G36" s="196"/>
      <c r="H36" s="196"/>
      <c r="I36" s="125"/>
      <c r="J36" s="197"/>
      <c r="K36" s="195" t="s">
        <v>130</v>
      </c>
      <c r="L36" s="196"/>
      <c r="M36" s="196"/>
      <c r="N36" s="125"/>
      <c r="O36" s="197"/>
    </row>
    <row r="37" spans="1:15" ht="28.9" customHeight="1" thickBot="1" x14ac:dyDescent="0.3">
      <c r="A37" s="198" t="s">
        <v>132</v>
      </c>
      <c r="B37" s="199"/>
      <c r="C37" s="199"/>
      <c r="D37" s="202"/>
      <c r="E37" s="203"/>
      <c r="F37" s="198" t="s">
        <v>132</v>
      </c>
      <c r="G37" s="199"/>
      <c r="H37" s="199"/>
      <c r="I37" s="202"/>
      <c r="J37" s="203"/>
      <c r="K37" s="198" t="s">
        <v>132</v>
      </c>
      <c r="L37" s="199"/>
      <c r="M37" s="199"/>
      <c r="N37" s="202"/>
      <c r="O37" s="203"/>
    </row>
    <row r="38" spans="1:15" ht="14.25" customHeight="1" x14ac:dyDescent="0.25">
      <c r="A38" s="204" t="s">
        <v>36</v>
      </c>
      <c r="B38" s="205"/>
      <c r="C38" s="205"/>
      <c r="D38" s="205"/>
      <c r="E38" s="205"/>
      <c r="F38" s="205"/>
      <c r="G38" s="511" t="s">
        <v>157</v>
      </c>
      <c r="H38" s="210"/>
      <c r="I38" s="210"/>
      <c r="J38" s="210"/>
      <c r="K38" s="210"/>
      <c r="L38" s="210"/>
      <c r="M38" s="210"/>
      <c r="N38" s="213" t="s">
        <v>11</v>
      </c>
      <c r="O38" s="214"/>
    </row>
    <row r="39" spans="1:15" x14ac:dyDescent="0.25">
      <c r="A39" s="206"/>
      <c r="B39" s="207"/>
      <c r="C39" s="207"/>
      <c r="D39" s="207"/>
      <c r="E39" s="207"/>
      <c r="F39" s="207"/>
      <c r="G39" s="211"/>
      <c r="H39" s="211"/>
      <c r="I39" s="211"/>
      <c r="J39" s="211"/>
      <c r="K39" s="211"/>
      <c r="L39" s="211"/>
      <c r="M39" s="211"/>
      <c r="N39" s="125"/>
      <c r="O39" s="127" t="s">
        <v>37</v>
      </c>
    </row>
    <row r="40" spans="1:15" ht="15.75" thickBot="1" x14ac:dyDescent="0.3">
      <c r="A40" s="208"/>
      <c r="B40" s="209"/>
      <c r="C40" s="209"/>
      <c r="D40" s="209"/>
      <c r="E40" s="209"/>
      <c r="F40" s="209"/>
      <c r="G40" s="212"/>
      <c r="H40" s="212"/>
      <c r="I40" s="212"/>
      <c r="J40" s="212"/>
      <c r="K40" s="212"/>
      <c r="L40" s="212"/>
      <c r="M40" s="212"/>
      <c r="N40" s="126"/>
      <c r="O40" s="128"/>
    </row>
    <row r="41" spans="1:15" x14ac:dyDescent="0.25">
      <c r="A41" s="215" t="s">
        <v>38</v>
      </c>
      <c r="B41" s="216"/>
      <c r="C41" s="216"/>
      <c r="D41" s="216"/>
      <c r="E41" s="216"/>
      <c r="F41" s="216"/>
      <c r="G41" s="505" t="s">
        <v>158</v>
      </c>
      <c r="H41" s="505"/>
      <c r="I41" s="505"/>
      <c r="J41" s="505"/>
      <c r="K41" s="505"/>
      <c r="L41" s="505"/>
      <c r="M41" s="505"/>
      <c r="N41" s="129"/>
      <c r="O41" s="130"/>
    </row>
    <row r="42" spans="1:15" x14ac:dyDescent="0.25">
      <c r="A42" s="217"/>
      <c r="B42" s="218"/>
      <c r="C42" s="218"/>
      <c r="D42" s="218"/>
      <c r="E42" s="218"/>
      <c r="F42" s="218"/>
      <c r="G42" s="506"/>
      <c r="H42" s="506"/>
      <c r="I42" s="506"/>
      <c r="J42" s="506"/>
      <c r="K42" s="506"/>
      <c r="L42" s="506"/>
      <c r="M42" s="506"/>
      <c r="N42" s="125"/>
      <c r="O42" s="127" t="s">
        <v>37</v>
      </c>
    </row>
    <row r="43" spans="1:15" ht="15.75" thickBot="1" x14ac:dyDescent="0.3">
      <c r="A43" s="219"/>
      <c r="B43" s="220"/>
      <c r="C43" s="220"/>
      <c r="D43" s="220"/>
      <c r="E43" s="220"/>
      <c r="F43" s="220"/>
      <c r="G43" s="507"/>
      <c r="H43" s="507"/>
      <c r="I43" s="507"/>
      <c r="J43" s="507"/>
      <c r="K43" s="507"/>
      <c r="L43" s="507"/>
      <c r="M43" s="507"/>
      <c r="N43" s="126"/>
      <c r="O43" s="128"/>
    </row>
    <row r="44" spans="1:15" ht="15.75" thickBot="1" x14ac:dyDescent="0.3">
      <c r="J44" s="200" t="s">
        <v>39</v>
      </c>
      <c r="K44" s="201"/>
      <c r="L44" s="201"/>
      <c r="M44" s="201"/>
      <c r="N44" s="22">
        <f>D25+D26+I25+I26+N25+N26+N36+N37+I37+I36+D37+D36+N42+N39</f>
        <v>0</v>
      </c>
      <c r="O44" s="31" t="s">
        <v>133</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70" zoomScaleNormal="70" workbookViewId="0">
      <selection activeCell="G10" sqref="G10:H10"/>
    </sheetView>
  </sheetViews>
  <sheetFormatPr defaultRowHeight="15" x14ac:dyDescent="0.25"/>
  <cols>
    <col min="15" max="15" width="17.28515625" customWidth="1"/>
    <col min="16" max="16" width="10" customWidth="1"/>
    <col min="17" max="17" width="10.28515625" customWidth="1"/>
  </cols>
  <sheetData>
    <row r="1" spans="1:17" x14ac:dyDescent="0.25">
      <c r="A1" s="131" t="s">
        <v>40</v>
      </c>
      <c r="B1" s="132"/>
      <c r="C1" s="132"/>
      <c r="D1" s="132"/>
      <c r="E1" s="132"/>
      <c r="F1" s="132"/>
      <c r="G1" s="132"/>
      <c r="H1" s="132"/>
      <c r="I1" s="132"/>
      <c r="J1" s="132"/>
      <c r="K1" s="132"/>
      <c r="L1" s="132"/>
      <c r="M1" s="132"/>
      <c r="N1" s="133"/>
      <c r="O1" s="305" t="s">
        <v>41</v>
      </c>
      <c r="P1" s="306"/>
      <c r="Q1" s="307"/>
    </row>
    <row r="2" spans="1:17" ht="15.75" thickBot="1" x14ac:dyDescent="0.3">
      <c r="A2" s="134"/>
      <c r="B2" s="59"/>
      <c r="C2" s="59"/>
      <c r="D2" s="59"/>
      <c r="E2" s="59"/>
      <c r="F2" s="59"/>
      <c r="G2" s="59"/>
      <c r="H2" s="59"/>
      <c r="I2" s="59"/>
      <c r="J2" s="59"/>
      <c r="K2" s="59"/>
      <c r="L2" s="59"/>
      <c r="M2" s="59"/>
      <c r="N2" s="135"/>
      <c r="O2" s="308"/>
      <c r="P2" s="309"/>
      <c r="Q2" s="310"/>
    </row>
    <row r="3" spans="1:17" ht="15.75" thickBot="1" x14ac:dyDescent="0.3">
      <c r="A3" s="136"/>
      <c r="B3" s="137"/>
      <c r="C3" s="137"/>
      <c r="D3" s="137"/>
      <c r="E3" s="137"/>
      <c r="F3" s="137"/>
      <c r="G3" s="137"/>
      <c r="H3" s="137"/>
      <c r="I3" s="137"/>
      <c r="J3" s="137"/>
      <c r="K3" s="137"/>
      <c r="L3" s="137"/>
      <c r="M3" s="137"/>
      <c r="N3" s="138"/>
      <c r="O3" s="311" t="s">
        <v>159</v>
      </c>
      <c r="P3" s="312"/>
      <c r="Q3" s="313"/>
    </row>
    <row r="4" spans="1:17" ht="24" thickBot="1" x14ac:dyDescent="0.3">
      <c r="A4" s="221" t="s">
        <v>1</v>
      </c>
      <c r="B4" s="222"/>
      <c r="C4" s="222"/>
      <c r="D4" s="222"/>
      <c r="E4" s="222"/>
      <c r="F4" s="222"/>
      <c r="G4" s="222"/>
      <c r="H4" s="222"/>
      <c r="I4" s="222"/>
      <c r="J4" s="222"/>
      <c r="K4" s="222"/>
      <c r="L4" s="222"/>
      <c r="M4" s="222"/>
      <c r="N4" s="223"/>
      <c r="O4" s="314"/>
      <c r="P4" s="315"/>
      <c r="Q4" s="316"/>
    </row>
    <row r="5" spans="1:17" ht="24" thickBot="1" x14ac:dyDescent="0.3">
      <c r="A5" s="224" t="s">
        <v>2</v>
      </c>
      <c r="B5" s="225"/>
      <c r="C5" s="225"/>
      <c r="D5" s="225"/>
      <c r="E5" s="225"/>
      <c r="F5" s="225"/>
      <c r="G5" s="225"/>
      <c r="H5" s="225"/>
      <c r="I5" s="225"/>
      <c r="J5" s="225"/>
      <c r="K5" s="225"/>
      <c r="L5" s="225"/>
      <c r="M5" s="225"/>
      <c r="N5" s="225"/>
      <c r="O5" s="317" t="s">
        <v>11</v>
      </c>
      <c r="P5" s="318"/>
      <c r="Q5" s="319"/>
    </row>
    <row r="6" spans="1:17" ht="24" thickBot="1" x14ac:dyDescent="0.4">
      <c r="A6" s="226" t="s">
        <v>42</v>
      </c>
      <c r="B6" s="227"/>
      <c r="C6" s="227"/>
      <c r="D6" s="227"/>
      <c r="E6" s="227"/>
      <c r="F6" s="228"/>
      <c r="G6" s="229" t="s">
        <v>43</v>
      </c>
      <c r="H6" s="227"/>
      <c r="I6" s="227"/>
      <c r="J6" s="227"/>
      <c r="K6" s="227"/>
      <c r="L6" s="227"/>
      <c r="M6" s="227"/>
      <c r="N6" s="230"/>
      <c r="O6" s="320"/>
      <c r="P6" s="321"/>
      <c r="Q6" s="322"/>
    </row>
    <row r="7" spans="1:17" ht="24" thickBot="1" x14ac:dyDescent="0.4">
      <c r="A7" s="231" t="s">
        <v>44</v>
      </c>
      <c r="B7" s="232"/>
      <c r="C7" s="232"/>
      <c r="D7" s="232"/>
      <c r="E7" s="232"/>
      <c r="F7" s="233"/>
      <c r="G7" s="234">
        <v>78.349999999999994</v>
      </c>
      <c r="H7" s="235"/>
      <c r="I7" s="236">
        <v>78.34</v>
      </c>
      <c r="J7" s="236"/>
      <c r="K7" s="236">
        <v>78.34</v>
      </c>
      <c r="L7" s="236"/>
      <c r="M7" s="236">
        <v>78.349999999999994</v>
      </c>
      <c r="N7" s="237"/>
      <c r="O7" s="325"/>
      <c r="P7" s="326"/>
      <c r="Q7" s="11" t="s">
        <v>45</v>
      </c>
    </row>
    <row r="8" spans="1:17" ht="24" thickBot="1" x14ac:dyDescent="0.4">
      <c r="A8" s="238" t="s">
        <v>46</v>
      </c>
      <c r="B8" s="239"/>
      <c r="C8" s="239"/>
      <c r="D8" s="239"/>
      <c r="E8" s="239"/>
      <c r="F8" s="240"/>
      <c r="G8" s="241">
        <v>78.95</v>
      </c>
      <c r="H8" s="242"/>
      <c r="I8" s="242">
        <v>79</v>
      </c>
      <c r="J8" s="242"/>
      <c r="K8" s="242">
        <v>79</v>
      </c>
      <c r="L8" s="242"/>
      <c r="M8" s="242">
        <v>78.95</v>
      </c>
      <c r="N8" s="243"/>
      <c r="O8" s="297"/>
      <c r="P8" s="125"/>
      <c r="Q8" s="12" t="s">
        <v>45</v>
      </c>
    </row>
    <row r="9" spans="1:17" ht="23.25" customHeight="1" x14ac:dyDescent="0.35">
      <c r="A9" s="247" t="s">
        <v>47</v>
      </c>
      <c r="B9" s="248"/>
      <c r="C9" s="248"/>
      <c r="D9" s="248"/>
      <c r="E9" s="248"/>
      <c r="F9" s="249"/>
      <c r="G9" s="244">
        <v>47.98</v>
      </c>
      <c r="H9" s="245"/>
      <c r="I9" s="245">
        <v>47.98</v>
      </c>
      <c r="J9" s="245"/>
      <c r="K9" s="245">
        <v>47.98</v>
      </c>
      <c r="L9" s="245"/>
      <c r="M9" s="245">
        <v>47.97</v>
      </c>
      <c r="N9" s="246"/>
      <c r="O9" s="297"/>
      <c r="P9" s="125"/>
      <c r="Q9" s="280" t="s">
        <v>45</v>
      </c>
    </row>
    <row r="10" spans="1:17" ht="24" thickBot="1" x14ac:dyDescent="0.4">
      <c r="A10" s="250"/>
      <c r="B10" s="251"/>
      <c r="C10" s="251"/>
      <c r="D10" s="251"/>
      <c r="E10" s="251"/>
      <c r="F10" s="252"/>
      <c r="G10" s="253"/>
      <c r="H10" s="254"/>
      <c r="I10" s="255"/>
      <c r="J10" s="255"/>
      <c r="K10" s="255"/>
      <c r="L10" s="255"/>
      <c r="M10" s="255"/>
      <c r="N10" s="256"/>
      <c r="O10" s="297"/>
      <c r="P10" s="125"/>
      <c r="Q10" s="280"/>
    </row>
    <row r="11" spans="1:17" ht="24" thickBot="1" x14ac:dyDescent="0.4">
      <c r="A11" s="238" t="s">
        <v>48</v>
      </c>
      <c r="B11" s="239"/>
      <c r="C11" s="239"/>
      <c r="D11" s="239"/>
      <c r="E11" s="239"/>
      <c r="F11" s="240"/>
      <c r="G11" s="241">
        <v>43.98</v>
      </c>
      <c r="H11" s="242"/>
      <c r="I11" s="242">
        <v>43.98</v>
      </c>
      <c r="J11" s="242"/>
      <c r="K11" s="242">
        <v>43.98</v>
      </c>
      <c r="L11" s="242"/>
      <c r="M11" s="242">
        <v>43.98</v>
      </c>
      <c r="N11" s="243"/>
      <c r="O11" s="297"/>
      <c r="P11" s="125"/>
      <c r="Q11" s="12" t="s">
        <v>45</v>
      </c>
    </row>
    <row r="12" spans="1:17" ht="24" thickBot="1" x14ac:dyDescent="0.4">
      <c r="A12" s="231" t="s">
        <v>150</v>
      </c>
      <c r="B12" s="232"/>
      <c r="C12" s="232"/>
      <c r="D12" s="232"/>
      <c r="E12" s="232"/>
      <c r="F12" s="233"/>
      <c r="G12" s="257" t="s">
        <v>160</v>
      </c>
      <c r="H12" s="236"/>
      <c r="I12" s="236"/>
      <c r="J12" s="236"/>
      <c r="K12" s="236">
        <v>0.24</v>
      </c>
      <c r="L12" s="236"/>
      <c r="M12" s="236"/>
      <c r="N12" s="237"/>
      <c r="O12" s="297"/>
      <c r="P12" s="125"/>
      <c r="Q12" s="12" t="s">
        <v>58</v>
      </c>
    </row>
    <row r="13" spans="1:17" ht="24" thickBot="1" x14ac:dyDescent="0.4">
      <c r="A13" s="238" t="s">
        <v>49</v>
      </c>
      <c r="B13" s="239"/>
      <c r="C13" s="239"/>
      <c r="D13" s="239"/>
      <c r="E13" s="239"/>
      <c r="F13" s="240"/>
      <c r="G13" s="241">
        <v>79.05</v>
      </c>
      <c r="H13" s="242"/>
      <c r="I13" s="242">
        <v>79.03</v>
      </c>
      <c r="J13" s="242"/>
      <c r="K13" s="242">
        <v>79.05</v>
      </c>
      <c r="L13" s="242"/>
      <c r="M13" s="242">
        <v>79.040000000000006</v>
      </c>
      <c r="N13" s="243"/>
      <c r="O13" s="297"/>
      <c r="P13" s="125"/>
      <c r="Q13" s="12" t="s">
        <v>45</v>
      </c>
    </row>
    <row r="14" spans="1:17" ht="24" thickBot="1" x14ac:dyDescent="0.4">
      <c r="A14" s="231" t="s">
        <v>50</v>
      </c>
      <c r="B14" s="232"/>
      <c r="C14" s="232"/>
      <c r="D14" s="232"/>
      <c r="E14" s="232"/>
      <c r="F14" s="233"/>
      <c r="G14" s="257">
        <v>81.63</v>
      </c>
      <c r="H14" s="236"/>
      <c r="I14" s="236"/>
      <c r="J14" s="236"/>
      <c r="K14" s="236"/>
      <c r="L14" s="236"/>
      <c r="M14" s="236"/>
      <c r="N14" s="237"/>
      <c r="O14" s="297"/>
      <c r="P14" s="125"/>
      <c r="Q14" s="12" t="s">
        <v>45</v>
      </c>
    </row>
    <row r="15" spans="1:17" ht="23.25" x14ac:dyDescent="0.35">
      <c r="A15" s="258" t="s">
        <v>51</v>
      </c>
      <c r="B15" s="259"/>
      <c r="C15" s="259"/>
      <c r="D15" s="259"/>
      <c r="E15" s="259"/>
      <c r="F15" s="260"/>
      <c r="G15" s="264">
        <v>3.03</v>
      </c>
      <c r="H15" s="265"/>
      <c r="I15" s="265">
        <v>3.02</v>
      </c>
      <c r="J15" s="265"/>
      <c r="K15" s="265">
        <v>3.02</v>
      </c>
      <c r="L15" s="265"/>
      <c r="M15" s="265" t="s">
        <v>161</v>
      </c>
      <c r="N15" s="266"/>
      <c r="O15" s="297"/>
      <c r="P15" s="125"/>
      <c r="Q15" s="280" t="s">
        <v>45</v>
      </c>
    </row>
    <row r="16" spans="1:17" ht="24" thickBot="1" x14ac:dyDescent="0.4">
      <c r="A16" s="261"/>
      <c r="B16" s="262"/>
      <c r="C16" s="262"/>
      <c r="D16" s="262"/>
      <c r="E16" s="262"/>
      <c r="F16" s="263"/>
      <c r="G16" s="269">
        <v>3.06</v>
      </c>
      <c r="H16" s="267"/>
      <c r="I16" s="267">
        <v>3.05</v>
      </c>
      <c r="J16" s="267"/>
      <c r="K16" s="267">
        <v>3.05</v>
      </c>
      <c r="L16" s="267"/>
      <c r="M16" s="267" t="s">
        <v>162</v>
      </c>
      <c r="N16" s="268"/>
      <c r="O16" s="297"/>
      <c r="P16" s="125"/>
      <c r="Q16" s="280"/>
    </row>
    <row r="17" spans="1:17" ht="23.25" x14ac:dyDescent="0.35">
      <c r="A17" s="247" t="s">
        <v>52</v>
      </c>
      <c r="B17" s="248"/>
      <c r="C17" s="248"/>
      <c r="D17" s="248"/>
      <c r="E17" s="248"/>
      <c r="F17" s="249"/>
      <c r="G17" s="244">
        <v>1.59</v>
      </c>
      <c r="H17" s="245"/>
      <c r="I17" s="245">
        <v>1.59</v>
      </c>
      <c r="J17" s="245"/>
      <c r="K17" s="245">
        <v>1.59</v>
      </c>
      <c r="L17" s="245"/>
      <c r="M17" s="245">
        <v>1.58</v>
      </c>
      <c r="N17" s="246"/>
      <c r="O17" s="297"/>
      <c r="P17" s="125"/>
      <c r="Q17" s="280" t="s">
        <v>45</v>
      </c>
    </row>
    <row r="18" spans="1:17" ht="24" thickBot="1" x14ac:dyDescent="0.4">
      <c r="A18" s="261"/>
      <c r="B18" s="262"/>
      <c r="C18" s="262"/>
      <c r="D18" s="262"/>
      <c r="E18" s="262"/>
      <c r="F18" s="263"/>
      <c r="G18" s="269">
        <v>1.59</v>
      </c>
      <c r="H18" s="267"/>
      <c r="I18" s="267">
        <v>1.59</v>
      </c>
      <c r="J18" s="267"/>
      <c r="K18" s="267">
        <v>1.57</v>
      </c>
      <c r="L18" s="267"/>
      <c r="M18" s="267">
        <v>1.58</v>
      </c>
      <c r="N18" s="268"/>
      <c r="O18" s="297"/>
      <c r="P18" s="125"/>
      <c r="Q18" s="280"/>
    </row>
    <row r="19" spans="1:17" ht="24" thickBot="1" x14ac:dyDescent="0.4">
      <c r="A19" s="231" t="s">
        <v>53</v>
      </c>
      <c r="B19" s="232"/>
      <c r="C19" s="232"/>
      <c r="D19" s="232"/>
      <c r="E19" s="232"/>
      <c r="F19" s="233"/>
      <c r="G19" s="257">
        <v>48.49</v>
      </c>
      <c r="H19" s="236"/>
      <c r="I19" s="236"/>
      <c r="J19" s="236"/>
      <c r="K19" s="236"/>
      <c r="L19" s="236"/>
      <c r="M19" s="236"/>
      <c r="N19" s="237"/>
      <c r="O19" s="297"/>
      <c r="P19" s="125"/>
      <c r="Q19" s="12" t="s">
        <v>45</v>
      </c>
    </row>
    <row r="20" spans="1:17" ht="24" thickBot="1" x14ac:dyDescent="0.4">
      <c r="A20" s="231" t="s">
        <v>54</v>
      </c>
      <c r="B20" s="232"/>
      <c r="C20" s="232"/>
      <c r="D20" s="232"/>
      <c r="E20" s="232"/>
      <c r="F20" s="233"/>
      <c r="G20" s="257">
        <v>5.97</v>
      </c>
      <c r="H20" s="236"/>
      <c r="I20" s="236"/>
      <c r="J20" s="236"/>
      <c r="K20" s="236"/>
      <c r="L20" s="236"/>
      <c r="M20" s="236"/>
      <c r="N20" s="237"/>
      <c r="O20" s="297"/>
      <c r="P20" s="125"/>
      <c r="Q20" s="12" t="s">
        <v>45</v>
      </c>
    </row>
    <row r="21" spans="1:17" ht="24" thickBot="1" x14ac:dyDescent="0.4">
      <c r="A21" s="231" t="s">
        <v>55</v>
      </c>
      <c r="B21" s="232"/>
      <c r="C21" s="232"/>
      <c r="D21" s="232"/>
      <c r="E21" s="232"/>
      <c r="F21" s="233"/>
      <c r="G21" s="257">
        <v>30.1</v>
      </c>
      <c r="H21" s="236"/>
      <c r="I21" s="236"/>
      <c r="J21" s="236"/>
      <c r="K21" s="236"/>
      <c r="L21" s="236"/>
      <c r="M21" s="236"/>
      <c r="N21" s="237"/>
      <c r="O21" s="327"/>
      <c r="P21" s="328"/>
      <c r="Q21" s="13" t="s">
        <v>45</v>
      </c>
    </row>
    <row r="22" spans="1:17" x14ac:dyDescent="0.25">
      <c r="A22" s="270" t="s">
        <v>56</v>
      </c>
      <c r="B22" s="271"/>
      <c r="C22" s="271"/>
      <c r="D22" s="271"/>
      <c r="E22" s="271"/>
      <c r="F22" s="271"/>
      <c r="G22" s="271"/>
      <c r="H22" s="271"/>
      <c r="I22" s="271"/>
      <c r="J22" s="271"/>
      <c r="K22" s="271"/>
      <c r="L22" s="271"/>
      <c r="M22" s="271"/>
      <c r="N22" s="272"/>
      <c r="O22" s="281"/>
      <c r="P22" s="282"/>
      <c r="Q22" s="283"/>
    </row>
    <row r="23" spans="1:17" ht="34.5" customHeight="1" thickBot="1" x14ac:dyDescent="0.3">
      <c r="A23" s="273"/>
      <c r="B23" s="274"/>
      <c r="C23" s="274"/>
      <c r="D23" s="274"/>
      <c r="E23" s="274"/>
      <c r="F23" s="274"/>
      <c r="G23" s="274"/>
      <c r="H23" s="274"/>
      <c r="I23" s="274"/>
      <c r="J23" s="274"/>
      <c r="K23" s="274"/>
      <c r="L23" s="274"/>
      <c r="M23" s="274"/>
      <c r="N23" s="275"/>
      <c r="O23" s="284"/>
      <c r="P23" s="285"/>
      <c r="Q23" s="286"/>
    </row>
    <row r="24" spans="1:17" ht="21" x14ac:dyDescent="0.35">
      <c r="A24" s="276" t="s">
        <v>163</v>
      </c>
      <c r="B24" s="277"/>
      <c r="C24" s="277"/>
      <c r="D24" s="277"/>
      <c r="E24" s="277"/>
      <c r="F24" s="277"/>
      <c r="G24" s="277"/>
      <c r="H24" s="277"/>
      <c r="I24" s="277"/>
      <c r="J24" s="277"/>
      <c r="K24" s="277"/>
      <c r="L24" s="277"/>
      <c r="M24" s="277"/>
      <c r="N24" s="277"/>
      <c r="O24" s="14" t="s">
        <v>57</v>
      </c>
      <c r="P24" s="9"/>
      <c r="Q24" s="15" t="s">
        <v>58</v>
      </c>
    </row>
    <row r="25" spans="1:17" ht="21.75" thickBot="1" x14ac:dyDescent="0.4">
      <c r="A25" s="278"/>
      <c r="B25" s="279"/>
      <c r="C25" s="279"/>
      <c r="D25" s="279"/>
      <c r="E25" s="279"/>
      <c r="F25" s="279"/>
      <c r="G25" s="279"/>
      <c r="H25" s="279"/>
      <c r="I25" s="279"/>
      <c r="J25" s="279"/>
      <c r="K25" s="279"/>
      <c r="L25" s="279"/>
      <c r="M25" s="279"/>
      <c r="N25" s="279"/>
      <c r="O25" s="16" t="s">
        <v>59</v>
      </c>
      <c r="P25" s="10"/>
      <c r="Q25" s="13" t="s">
        <v>45</v>
      </c>
    </row>
    <row r="26" spans="1:17" x14ac:dyDescent="0.25">
      <c r="A26" s="299" t="s">
        <v>60</v>
      </c>
      <c r="B26" s="300"/>
      <c r="C26" s="300"/>
      <c r="D26" s="300"/>
      <c r="E26" s="300"/>
      <c r="F26" s="300"/>
      <c r="G26" s="300"/>
      <c r="H26" s="300"/>
      <c r="I26" s="300"/>
      <c r="J26" s="300"/>
      <c r="K26" s="300"/>
      <c r="L26" s="300"/>
      <c r="M26" s="300"/>
      <c r="N26" s="301"/>
      <c r="O26" s="281"/>
      <c r="P26" s="282"/>
      <c r="Q26" s="283"/>
    </row>
    <row r="27" spans="1:17" ht="33" customHeight="1" thickBot="1" x14ac:dyDescent="0.3">
      <c r="A27" s="302"/>
      <c r="B27" s="303"/>
      <c r="C27" s="303"/>
      <c r="D27" s="303"/>
      <c r="E27" s="303"/>
      <c r="F27" s="303"/>
      <c r="G27" s="303"/>
      <c r="H27" s="303"/>
      <c r="I27" s="303"/>
      <c r="J27" s="303"/>
      <c r="K27" s="303"/>
      <c r="L27" s="303"/>
      <c r="M27" s="303"/>
      <c r="N27" s="304"/>
      <c r="O27" s="284"/>
      <c r="P27" s="285"/>
      <c r="Q27" s="286"/>
    </row>
    <row r="28" spans="1:17" x14ac:dyDescent="0.25">
      <c r="A28" s="514" t="s">
        <v>164</v>
      </c>
      <c r="B28" s="515"/>
      <c r="C28" s="515"/>
      <c r="D28" s="515"/>
      <c r="E28" s="515"/>
      <c r="F28" s="515"/>
      <c r="G28" s="515"/>
      <c r="H28" s="515"/>
      <c r="I28" s="515"/>
      <c r="J28" s="515"/>
      <c r="K28" s="515"/>
      <c r="L28" s="515"/>
      <c r="M28" s="515"/>
      <c r="N28" s="515"/>
      <c r="O28" s="323" t="s">
        <v>61</v>
      </c>
      <c r="P28" s="296"/>
      <c r="Q28" s="293" t="s">
        <v>58</v>
      </c>
    </row>
    <row r="29" spans="1:17" ht="19.5" customHeight="1" x14ac:dyDescent="0.25">
      <c r="A29" s="514"/>
      <c r="B29" s="515"/>
      <c r="C29" s="515"/>
      <c r="D29" s="515"/>
      <c r="E29" s="515"/>
      <c r="F29" s="515"/>
      <c r="G29" s="515"/>
      <c r="H29" s="515"/>
      <c r="I29" s="515"/>
      <c r="J29" s="515"/>
      <c r="K29" s="515"/>
      <c r="L29" s="515"/>
      <c r="M29" s="515"/>
      <c r="N29" s="515"/>
      <c r="O29" s="324"/>
      <c r="P29" s="125"/>
      <c r="Q29" s="280"/>
    </row>
    <row r="30" spans="1:17" ht="18.75" x14ac:dyDescent="0.3">
      <c r="A30" s="514"/>
      <c r="B30" s="515"/>
      <c r="C30" s="515"/>
      <c r="D30" s="515"/>
      <c r="E30" s="515"/>
      <c r="F30" s="515"/>
      <c r="G30" s="515"/>
      <c r="H30" s="515"/>
      <c r="I30" s="515"/>
      <c r="J30" s="515"/>
      <c r="K30" s="515"/>
      <c r="L30" s="515"/>
      <c r="M30" s="515"/>
      <c r="N30" s="515"/>
      <c r="O30" s="17" t="s">
        <v>62</v>
      </c>
      <c r="P30" s="5"/>
      <c r="Q30" s="12" t="s">
        <v>45</v>
      </c>
    </row>
    <row r="31" spans="1:17" ht="19.5" thickBot="1" x14ac:dyDescent="0.35">
      <c r="A31" s="516"/>
      <c r="B31" s="517"/>
      <c r="C31" s="517"/>
      <c r="D31" s="517"/>
      <c r="E31" s="517"/>
      <c r="F31" s="517"/>
      <c r="G31" s="517"/>
      <c r="H31" s="517"/>
      <c r="I31" s="517"/>
      <c r="J31" s="517"/>
      <c r="K31" s="517"/>
      <c r="L31" s="517"/>
      <c r="M31" s="517"/>
      <c r="N31" s="517"/>
      <c r="O31" s="18" t="s">
        <v>63</v>
      </c>
      <c r="P31" s="10"/>
      <c r="Q31" s="13" t="s">
        <v>45</v>
      </c>
    </row>
    <row r="32" spans="1:17" x14ac:dyDescent="0.25">
      <c r="A32" s="299" t="s">
        <v>64</v>
      </c>
      <c r="B32" s="300"/>
      <c r="C32" s="300"/>
      <c r="D32" s="300"/>
      <c r="E32" s="300"/>
      <c r="F32" s="300"/>
      <c r="G32" s="300"/>
      <c r="H32" s="300"/>
      <c r="I32" s="300"/>
      <c r="J32" s="300"/>
      <c r="K32" s="300"/>
      <c r="L32" s="300"/>
      <c r="M32" s="300"/>
      <c r="N32" s="301"/>
      <c r="O32" s="287"/>
      <c r="P32" s="288"/>
      <c r="Q32" s="289"/>
    </row>
    <row r="33" spans="1:17" ht="36" customHeight="1" thickBot="1" x14ac:dyDescent="0.3">
      <c r="A33" s="302"/>
      <c r="B33" s="303"/>
      <c r="C33" s="303"/>
      <c r="D33" s="303"/>
      <c r="E33" s="303"/>
      <c r="F33" s="303"/>
      <c r="G33" s="303"/>
      <c r="H33" s="303"/>
      <c r="I33" s="303"/>
      <c r="J33" s="303"/>
      <c r="K33" s="303"/>
      <c r="L33" s="303"/>
      <c r="M33" s="303"/>
      <c r="N33" s="304"/>
      <c r="O33" s="290"/>
      <c r="P33" s="291"/>
      <c r="Q33" s="292"/>
    </row>
    <row r="34" spans="1:17" x14ac:dyDescent="0.25">
      <c r="A34" s="512" t="s">
        <v>165</v>
      </c>
      <c r="B34" s="513"/>
      <c r="C34" s="513"/>
      <c r="D34" s="513"/>
      <c r="E34" s="513"/>
      <c r="F34" s="513"/>
      <c r="G34" s="513"/>
      <c r="H34" s="513"/>
      <c r="I34" s="513"/>
      <c r="J34" s="513"/>
      <c r="K34" s="513"/>
      <c r="L34" s="513"/>
      <c r="M34" s="513"/>
      <c r="N34" s="513"/>
      <c r="O34" s="295"/>
      <c r="P34" s="296"/>
      <c r="Q34" s="293" t="s">
        <v>151</v>
      </c>
    </row>
    <row r="35" spans="1:17" x14ac:dyDescent="0.25">
      <c r="A35" s="514"/>
      <c r="B35" s="515"/>
      <c r="C35" s="515"/>
      <c r="D35" s="515"/>
      <c r="E35" s="515"/>
      <c r="F35" s="515"/>
      <c r="G35" s="515"/>
      <c r="H35" s="515"/>
      <c r="I35" s="515"/>
      <c r="J35" s="515"/>
      <c r="K35" s="515"/>
      <c r="L35" s="515"/>
      <c r="M35" s="515"/>
      <c r="N35" s="515"/>
      <c r="O35" s="297"/>
      <c r="P35" s="125"/>
      <c r="Q35" s="280"/>
    </row>
    <row r="36" spans="1:17" x14ac:dyDescent="0.25">
      <c r="A36" s="514"/>
      <c r="B36" s="515"/>
      <c r="C36" s="515"/>
      <c r="D36" s="515"/>
      <c r="E36" s="515"/>
      <c r="F36" s="515"/>
      <c r="G36" s="515"/>
      <c r="H36" s="515"/>
      <c r="I36" s="515"/>
      <c r="J36" s="515"/>
      <c r="K36" s="515"/>
      <c r="L36" s="515"/>
      <c r="M36" s="515"/>
      <c r="N36" s="515"/>
      <c r="O36" s="297"/>
      <c r="P36" s="125"/>
      <c r="Q36" s="280"/>
    </row>
    <row r="37" spans="1:17" ht="15.75" thickBot="1" x14ac:dyDescent="0.3">
      <c r="A37" s="516"/>
      <c r="B37" s="517"/>
      <c r="C37" s="517"/>
      <c r="D37" s="517"/>
      <c r="E37" s="517"/>
      <c r="F37" s="517"/>
      <c r="G37" s="517"/>
      <c r="H37" s="517"/>
      <c r="I37" s="517"/>
      <c r="J37" s="517"/>
      <c r="K37" s="517"/>
      <c r="L37" s="517"/>
      <c r="M37" s="517"/>
      <c r="N37" s="517"/>
      <c r="O37" s="298"/>
      <c r="P37" s="126"/>
      <c r="Q37" s="294"/>
    </row>
    <row r="38" spans="1:17" ht="19.5" thickBot="1" x14ac:dyDescent="0.35">
      <c r="O38" s="6" t="s">
        <v>19</v>
      </c>
      <c r="P38" s="7">
        <f>O34+P31+P30+P28+P25+P24+SUM(O7:P21)</f>
        <v>0</v>
      </c>
      <c r="Q38" s="8" t="s">
        <v>66</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abSelected="1" topLeftCell="A3" workbookViewId="0">
      <selection activeCell="M24" sqref="M24"/>
    </sheetView>
  </sheetViews>
  <sheetFormatPr defaultRowHeight="15" x14ac:dyDescent="0.25"/>
  <cols>
    <col min="6" max="6" width="10" customWidth="1"/>
    <col min="7" max="7" width="10.5703125" customWidth="1"/>
  </cols>
  <sheetData>
    <row r="1" spans="1:16" x14ac:dyDescent="0.25">
      <c r="A1" s="131" t="s">
        <v>67</v>
      </c>
      <c r="B1" s="132"/>
      <c r="C1" s="132"/>
      <c r="D1" s="132"/>
      <c r="E1" s="132"/>
      <c r="F1" s="132"/>
      <c r="G1" s="132"/>
      <c r="H1" s="132"/>
      <c r="I1" s="132"/>
      <c r="J1" s="132"/>
      <c r="K1" s="132"/>
      <c r="L1" s="132"/>
      <c r="M1" s="132"/>
      <c r="N1" s="133"/>
    </row>
    <row r="2" spans="1:16" x14ac:dyDescent="0.25">
      <c r="A2" s="134"/>
      <c r="B2" s="59"/>
      <c r="C2" s="59"/>
      <c r="D2" s="59"/>
      <c r="E2" s="59"/>
      <c r="F2" s="59"/>
      <c r="G2" s="59"/>
      <c r="H2" s="59"/>
      <c r="I2" s="59"/>
      <c r="J2" s="59"/>
      <c r="K2" s="59"/>
      <c r="L2" s="59"/>
      <c r="M2" s="59"/>
      <c r="N2" s="135"/>
    </row>
    <row r="3" spans="1:16" ht="15.75" thickBot="1" x14ac:dyDescent="0.3">
      <c r="A3" s="136"/>
      <c r="B3" s="137"/>
      <c r="C3" s="137"/>
      <c r="D3" s="137"/>
      <c r="E3" s="137"/>
      <c r="F3" s="137"/>
      <c r="G3" s="137"/>
      <c r="H3" s="137"/>
      <c r="I3" s="137"/>
      <c r="J3" s="137"/>
      <c r="K3" s="137"/>
      <c r="L3" s="137"/>
      <c r="M3" s="137"/>
      <c r="N3" s="138"/>
    </row>
    <row r="4" spans="1:16" ht="23.25" x14ac:dyDescent="0.25">
      <c r="A4" s="221" t="s">
        <v>1</v>
      </c>
      <c r="B4" s="222"/>
      <c r="C4" s="222"/>
      <c r="D4" s="222"/>
      <c r="E4" s="222"/>
      <c r="F4" s="222"/>
      <c r="G4" s="222"/>
      <c r="H4" s="222"/>
      <c r="I4" s="222"/>
      <c r="J4" s="222"/>
      <c r="K4" s="222"/>
      <c r="L4" s="222"/>
      <c r="M4" s="222"/>
      <c r="N4" s="223"/>
    </row>
    <row r="5" spans="1:16" ht="23.25" x14ac:dyDescent="0.25">
      <c r="A5" s="369" t="s">
        <v>2</v>
      </c>
      <c r="B5" s="370"/>
      <c r="C5" s="370"/>
      <c r="D5" s="370"/>
      <c r="E5" s="370"/>
      <c r="F5" s="370"/>
      <c r="G5" s="370"/>
      <c r="H5" s="370"/>
      <c r="I5" s="370"/>
      <c r="J5" s="370"/>
      <c r="K5" s="370"/>
      <c r="L5" s="370"/>
      <c r="M5" s="370"/>
      <c r="N5" s="370"/>
      <c r="O5" s="332" t="s">
        <v>11</v>
      </c>
      <c r="P5" s="333"/>
    </row>
    <row r="6" spans="1:16" x14ac:dyDescent="0.25">
      <c r="A6" s="377" t="s">
        <v>68</v>
      </c>
      <c r="B6" s="378"/>
      <c r="C6" s="378"/>
      <c r="D6" s="378"/>
      <c r="E6" s="378"/>
      <c r="F6" s="378"/>
      <c r="G6" s="378"/>
      <c r="H6" s="378"/>
      <c r="I6" s="378"/>
      <c r="J6" s="378"/>
      <c r="K6" s="378"/>
      <c r="L6" s="378"/>
      <c r="M6" s="378"/>
      <c r="N6" s="379"/>
      <c r="O6" s="334"/>
      <c r="P6" s="335"/>
    </row>
    <row r="7" spans="1:16" ht="14.25" customHeight="1" thickBot="1" x14ac:dyDescent="0.3">
      <c r="A7" s="371" t="s">
        <v>69</v>
      </c>
      <c r="B7" s="372"/>
      <c r="C7" s="372"/>
      <c r="D7" s="372"/>
      <c r="E7" s="373"/>
      <c r="F7" s="380" t="s">
        <v>70</v>
      </c>
      <c r="G7" s="380"/>
      <c r="H7" s="49" t="s">
        <v>71</v>
      </c>
      <c r="I7" s="49">
        <v>-159.87</v>
      </c>
      <c r="J7" s="49" t="s">
        <v>72</v>
      </c>
      <c r="K7" s="49">
        <v>179.44</v>
      </c>
      <c r="L7" s="49" t="s">
        <v>73</v>
      </c>
      <c r="M7" s="50">
        <v>354.82</v>
      </c>
      <c r="N7" s="382"/>
      <c r="O7" s="52"/>
      <c r="P7" s="53" t="s">
        <v>148</v>
      </c>
    </row>
    <row r="8" spans="1:16" ht="14.65" customHeight="1" thickBot="1" x14ac:dyDescent="0.3">
      <c r="A8" s="374"/>
      <c r="B8" s="375"/>
      <c r="C8" s="375"/>
      <c r="D8" s="375"/>
      <c r="E8" s="376"/>
      <c r="F8" s="381" t="s">
        <v>75</v>
      </c>
      <c r="G8" s="381"/>
      <c r="H8" s="51" t="s">
        <v>71</v>
      </c>
      <c r="I8" s="51">
        <v>-64.02</v>
      </c>
      <c r="J8" s="51" t="s">
        <v>72</v>
      </c>
      <c r="K8" s="49">
        <v>733.76</v>
      </c>
      <c r="L8" s="51" t="s">
        <v>73</v>
      </c>
      <c r="M8" s="50">
        <v>354.82</v>
      </c>
      <c r="N8" s="383"/>
      <c r="O8" s="52"/>
      <c r="P8" s="53" t="s">
        <v>148</v>
      </c>
    </row>
    <row r="9" spans="1:16" ht="15.75" thickBot="1" x14ac:dyDescent="0.3">
      <c r="A9" s="360" t="s">
        <v>76</v>
      </c>
      <c r="B9" s="361"/>
      <c r="C9" s="361"/>
      <c r="D9" s="361"/>
      <c r="E9" s="361"/>
      <c r="F9" s="362"/>
      <c r="G9" s="362"/>
      <c r="H9" s="362"/>
      <c r="I9" s="362"/>
      <c r="J9" s="362"/>
      <c r="K9" s="362"/>
      <c r="L9" s="362"/>
      <c r="M9" s="362"/>
      <c r="N9" s="363"/>
      <c r="O9" s="342"/>
      <c r="P9" s="343"/>
    </row>
    <row r="10" spans="1:16" ht="26.25" customHeight="1" x14ac:dyDescent="0.25">
      <c r="A10" s="215" t="s">
        <v>77</v>
      </c>
      <c r="B10" s="216"/>
      <c r="C10" s="216"/>
      <c r="D10" s="216"/>
      <c r="E10" s="364"/>
      <c r="F10" s="397" t="s">
        <v>78</v>
      </c>
      <c r="G10" s="390" t="s">
        <v>207</v>
      </c>
      <c r="H10" s="390"/>
      <c r="I10" s="390"/>
      <c r="J10" s="390"/>
      <c r="K10" s="390"/>
      <c r="L10" s="390"/>
      <c r="M10" s="390"/>
      <c r="N10" s="391"/>
      <c r="O10" s="346"/>
      <c r="P10" s="344" t="s">
        <v>37</v>
      </c>
    </row>
    <row r="11" spans="1:16" ht="26.25" customHeight="1" x14ac:dyDescent="0.25">
      <c r="A11" s="217"/>
      <c r="B11" s="218"/>
      <c r="C11" s="218"/>
      <c r="D11" s="218"/>
      <c r="E11" s="365"/>
      <c r="F11" s="398"/>
      <c r="G11" s="150" t="s">
        <v>209</v>
      </c>
      <c r="H11" s="150"/>
      <c r="I11" s="150"/>
      <c r="J11" s="150"/>
      <c r="K11" s="150"/>
      <c r="L11" s="150"/>
      <c r="M11" s="150"/>
      <c r="N11" s="399"/>
      <c r="O11" s="347"/>
      <c r="P11" s="345"/>
    </row>
    <row r="12" spans="1:16" ht="21.75" customHeight="1" x14ac:dyDescent="0.25">
      <c r="A12" s="219"/>
      <c r="B12" s="220"/>
      <c r="C12" s="220"/>
      <c r="D12" s="220"/>
      <c r="E12" s="366"/>
      <c r="F12" s="33" t="s">
        <v>79</v>
      </c>
      <c r="G12" s="165" t="s">
        <v>208</v>
      </c>
      <c r="H12" s="165"/>
      <c r="I12" s="165"/>
      <c r="J12" s="165"/>
      <c r="K12" s="165"/>
      <c r="L12" s="165"/>
      <c r="M12" s="165"/>
      <c r="N12" s="392"/>
      <c r="O12" s="54"/>
      <c r="P12" s="53" t="s">
        <v>100</v>
      </c>
    </row>
    <row r="13" spans="1:16" x14ac:dyDescent="0.25">
      <c r="A13" s="367" t="s">
        <v>80</v>
      </c>
      <c r="B13" s="368"/>
      <c r="C13" s="368"/>
      <c r="D13" s="368"/>
      <c r="E13" s="368"/>
      <c r="F13" s="368"/>
      <c r="G13" s="368"/>
      <c r="H13" s="368"/>
      <c r="I13" s="368"/>
      <c r="J13" s="368"/>
      <c r="K13" s="368"/>
      <c r="L13" s="368"/>
      <c r="M13" s="368"/>
      <c r="N13" s="368"/>
      <c r="O13" s="336"/>
      <c r="P13" s="337"/>
    </row>
    <row r="14" spans="1:16" ht="14.25" customHeight="1" x14ac:dyDescent="0.25">
      <c r="A14" s="384" t="s">
        <v>81</v>
      </c>
      <c r="B14" s="385"/>
      <c r="C14" s="385"/>
      <c r="D14" s="385"/>
      <c r="E14" s="386"/>
      <c r="F14" s="354" t="s">
        <v>82</v>
      </c>
      <c r="G14" s="355"/>
      <c r="H14" s="355" t="s">
        <v>83</v>
      </c>
      <c r="I14" s="355"/>
      <c r="J14" s="26" t="s">
        <v>84</v>
      </c>
      <c r="K14" s="356" t="s">
        <v>85</v>
      </c>
      <c r="L14" s="393"/>
      <c r="M14" s="356" t="s">
        <v>86</v>
      </c>
      <c r="N14" s="394"/>
      <c r="O14" s="338"/>
      <c r="P14" s="339"/>
    </row>
    <row r="15" spans="1:16" x14ac:dyDescent="0.25">
      <c r="A15" s="387"/>
      <c r="B15" s="388"/>
      <c r="C15" s="388"/>
      <c r="D15" s="388"/>
      <c r="E15" s="389"/>
      <c r="F15" s="27" t="s">
        <v>87</v>
      </c>
      <c r="G15" s="25" t="s">
        <v>88</v>
      </c>
      <c r="H15" s="25" t="s">
        <v>87</v>
      </c>
      <c r="I15" s="25" t="s">
        <v>88</v>
      </c>
      <c r="J15" s="395" t="s">
        <v>89</v>
      </c>
      <c r="K15" s="25" t="s">
        <v>87</v>
      </c>
      <c r="L15" s="25" t="s">
        <v>88</v>
      </c>
      <c r="M15" s="25" t="s">
        <v>87</v>
      </c>
      <c r="N15" s="48" t="s">
        <v>88</v>
      </c>
      <c r="O15" s="340"/>
      <c r="P15" s="341"/>
    </row>
    <row r="16" spans="1:16" x14ac:dyDescent="0.25">
      <c r="A16" s="387"/>
      <c r="B16" s="388"/>
      <c r="C16" s="388"/>
      <c r="D16" s="388"/>
      <c r="E16" s="389"/>
      <c r="F16" s="28">
        <v>-9.5</v>
      </c>
      <c r="G16" s="23">
        <v>-140</v>
      </c>
      <c r="H16" s="23">
        <v>-1.8</v>
      </c>
      <c r="I16" s="23">
        <v>-57.6</v>
      </c>
      <c r="J16" s="396"/>
      <c r="K16" s="23">
        <v>1.8</v>
      </c>
      <c r="L16" s="23">
        <v>25.2</v>
      </c>
      <c r="M16" s="23">
        <v>9.5</v>
      </c>
      <c r="N16" s="55">
        <v>67.2</v>
      </c>
      <c r="O16" s="52"/>
      <c r="P16" s="53" t="s">
        <v>37</v>
      </c>
    </row>
    <row r="17" spans="1:16" x14ac:dyDescent="0.25">
      <c r="A17" s="387"/>
      <c r="B17" s="388"/>
      <c r="C17" s="388"/>
      <c r="D17" s="388"/>
      <c r="E17" s="389"/>
      <c r="F17" s="352" t="s">
        <v>90</v>
      </c>
      <c r="G17" s="353"/>
      <c r="H17" s="359" t="s">
        <v>91</v>
      </c>
      <c r="I17" s="353"/>
      <c r="J17" s="358" t="s">
        <v>92</v>
      </c>
      <c r="K17" s="358"/>
      <c r="L17" s="358" t="s">
        <v>93</v>
      </c>
      <c r="M17" s="358"/>
      <c r="N17" s="350"/>
      <c r="O17" s="342"/>
      <c r="P17" s="343"/>
    </row>
    <row r="18" spans="1:16" x14ac:dyDescent="0.25">
      <c r="A18" s="387"/>
      <c r="B18" s="388"/>
      <c r="C18" s="388"/>
      <c r="D18" s="388"/>
      <c r="E18" s="389"/>
      <c r="F18" s="29">
        <v>10.7</v>
      </c>
      <c r="G18" s="19"/>
      <c r="H18" s="20">
        <v>32</v>
      </c>
      <c r="I18" s="19"/>
      <c r="J18" s="165">
        <v>14</v>
      </c>
      <c r="K18" s="165"/>
      <c r="L18" s="165">
        <v>5.45</v>
      </c>
      <c r="M18" s="165"/>
      <c r="N18" s="351"/>
      <c r="O18" s="54"/>
      <c r="P18" s="53" t="s">
        <v>37</v>
      </c>
    </row>
    <row r="19" spans="1:16" x14ac:dyDescent="0.25">
      <c r="A19" s="354" t="s">
        <v>94</v>
      </c>
      <c r="B19" s="355"/>
      <c r="C19" s="355"/>
      <c r="D19" s="355"/>
      <c r="E19" s="355"/>
      <c r="F19" s="355"/>
      <c r="G19" s="355"/>
      <c r="H19" s="355"/>
      <c r="I19" s="355"/>
      <c r="J19" s="355"/>
      <c r="K19" s="355"/>
      <c r="L19" s="355"/>
      <c r="M19" s="355"/>
      <c r="N19" s="356"/>
      <c r="O19" s="336"/>
      <c r="P19" s="337"/>
    </row>
    <row r="20" spans="1:16" x14ac:dyDescent="0.25">
      <c r="A20" s="357" t="s">
        <v>95</v>
      </c>
      <c r="B20" s="358"/>
      <c r="C20" s="358"/>
      <c r="D20" s="358"/>
      <c r="E20" s="358"/>
      <c r="F20" s="358"/>
      <c r="G20" s="358"/>
      <c r="H20" s="358"/>
      <c r="I20" s="358"/>
      <c r="J20" s="358"/>
      <c r="K20" s="358"/>
      <c r="L20" s="358"/>
      <c r="M20" s="358"/>
      <c r="N20" s="359"/>
      <c r="O20" s="338"/>
      <c r="P20" s="339"/>
    </row>
    <row r="21" spans="1:16" x14ac:dyDescent="0.25">
      <c r="A21" s="357" t="s">
        <v>96</v>
      </c>
      <c r="B21" s="358"/>
      <c r="C21" s="358"/>
      <c r="D21" s="358"/>
      <c r="E21" s="358"/>
      <c r="F21" s="358"/>
      <c r="G21" s="358"/>
      <c r="H21" s="358"/>
      <c r="I21" s="358"/>
      <c r="J21" s="358"/>
      <c r="K21" s="358"/>
      <c r="L21" s="358"/>
      <c r="M21" s="358"/>
      <c r="N21" s="359"/>
      <c r="O21" s="338"/>
      <c r="P21" s="339"/>
    </row>
    <row r="22" spans="1:16" x14ac:dyDescent="0.25">
      <c r="A22" s="329" t="s">
        <v>97</v>
      </c>
      <c r="B22" s="330"/>
      <c r="C22" s="330"/>
      <c r="D22" s="330"/>
      <c r="E22" s="330"/>
      <c r="F22" s="330"/>
      <c r="G22" s="330"/>
      <c r="H22" s="330"/>
      <c r="I22" s="330"/>
      <c r="J22" s="330"/>
      <c r="K22" s="330"/>
      <c r="L22" s="330"/>
      <c r="M22" s="330"/>
      <c r="N22" s="331"/>
      <c r="O22" s="348"/>
      <c r="P22" s="349"/>
    </row>
    <row r="23" spans="1:16" x14ac:dyDescent="0.25">
      <c r="N23" s="30" t="s">
        <v>19</v>
      </c>
      <c r="O23" s="22">
        <f>O18+O16+O12+O10+O8+O7</f>
        <v>0</v>
      </c>
      <c r="P23" s="31" t="s">
        <v>149</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N23" sqref="N23"/>
    </sheetView>
  </sheetViews>
  <sheetFormatPr defaultRowHeight="15" x14ac:dyDescent="0.25"/>
  <sheetData>
    <row r="1" spans="1:17" x14ac:dyDescent="0.25">
      <c r="A1" s="131" t="s">
        <v>98</v>
      </c>
      <c r="B1" s="132"/>
      <c r="C1" s="132"/>
      <c r="D1" s="132"/>
      <c r="E1" s="132"/>
      <c r="F1" s="132"/>
      <c r="G1" s="132"/>
      <c r="H1" s="132"/>
      <c r="I1" s="132"/>
      <c r="J1" s="132"/>
      <c r="K1" s="132"/>
      <c r="L1" s="132"/>
      <c r="M1" s="132"/>
      <c r="N1" s="133"/>
    </row>
    <row r="2" spans="1:17" x14ac:dyDescent="0.25">
      <c r="A2" s="134"/>
      <c r="B2" s="59"/>
      <c r="C2" s="59"/>
      <c r="D2" s="59"/>
      <c r="E2" s="59"/>
      <c r="F2" s="59"/>
      <c r="G2" s="59"/>
      <c r="H2" s="59"/>
      <c r="I2" s="59"/>
      <c r="J2" s="59"/>
      <c r="K2" s="59"/>
      <c r="L2" s="59"/>
      <c r="M2" s="59"/>
      <c r="N2" s="135"/>
    </row>
    <row r="3" spans="1:17" ht="15.75" thickBot="1" x14ac:dyDescent="0.3">
      <c r="A3" s="136"/>
      <c r="B3" s="137"/>
      <c r="C3" s="137"/>
      <c r="D3" s="137"/>
      <c r="E3" s="137"/>
      <c r="F3" s="137"/>
      <c r="G3" s="137"/>
      <c r="H3" s="137"/>
      <c r="I3" s="137"/>
      <c r="J3" s="137"/>
      <c r="K3" s="137"/>
      <c r="L3" s="137"/>
      <c r="M3" s="137"/>
      <c r="N3" s="138"/>
    </row>
    <row r="4" spans="1:17" ht="24" thickBot="1" x14ac:dyDescent="0.3">
      <c r="A4" s="221" t="s">
        <v>1</v>
      </c>
      <c r="B4" s="222"/>
      <c r="C4" s="222"/>
      <c r="D4" s="222"/>
      <c r="E4" s="222"/>
      <c r="F4" s="222"/>
      <c r="G4" s="222"/>
      <c r="H4" s="222"/>
      <c r="I4" s="222"/>
      <c r="J4" s="222"/>
      <c r="K4" s="222"/>
      <c r="L4" s="222"/>
      <c r="M4" s="222"/>
      <c r="N4" s="223"/>
      <c r="O4" s="317" t="s">
        <v>11</v>
      </c>
      <c r="P4" s="318"/>
      <c r="Q4" s="319"/>
    </row>
    <row r="5" spans="1:17" ht="24" thickBot="1" x14ac:dyDescent="0.3">
      <c r="A5" s="369" t="s">
        <v>2</v>
      </c>
      <c r="B5" s="370"/>
      <c r="C5" s="370"/>
      <c r="D5" s="370"/>
      <c r="E5" s="370"/>
      <c r="F5" s="370"/>
      <c r="G5" s="370"/>
      <c r="H5" s="370"/>
      <c r="I5" s="370"/>
      <c r="J5" s="370"/>
      <c r="K5" s="370"/>
      <c r="L5" s="370"/>
      <c r="M5" s="370"/>
      <c r="N5" s="370"/>
      <c r="O5" s="407"/>
      <c r="P5" s="408"/>
      <c r="Q5" s="409"/>
    </row>
    <row r="6" spans="1:17" x14ac:dyDescent="0.25">
      <c r="A6" s="414" t="s">
        <v>99</v>
      </c>
      <c r="B6" s="415"/>
      <c r="C6" s="415"/>
      <c r="D6" s="415"/>
      <c r="E6" s="415"/>
      <c r="F6" s="416"/>
      <c r="G6" s="518" t="s">
        <v>166</v>
      </c>
      <c r="H6" s="519"/>
      <c r="I6" s="519"/>
      <c r="J6" s="519"/>
      <c r="K6" s="519"/>
      <c r="L6" s="519"/>
      <c r="M6" s="519"/>
      <c r="N6" s="520"/>
      <c r="O6" s="325"/>
      <c r="P6" s="326"/>
      <c r="Q6" s="410" t="s">
        <v>100</v>
      </c>
    </row>
    <row r="7" spans="1:17" x14ac:dyDescent="0.25">
      <c r="A7" s="411"/>
      <c r="B7" s="412"/>
      <c r="C7" s="412"/>
      <c r="D7" s="412"/>
      <c r="E7" s="412"/>
      <c r="F7" s="413"/>
      <c r="G7" s="521"/>
      <c r="H7" s="509"/>
      <c r="I7" s="509"/>
      <c r="J7" s="509"/>
      <c r="K7" s="509"/>
      <c r="L7" s="509"/>
      <c r="M7" s="509"/>
      <c r="N7" s="510"/>
      <c r="O7" s="297"/>
      <c r="P7" s="125"/>
      <c r="Q7" s="197"/>
    </row>
    <row r="8" spans="1:17" x14ac:dyDescent="0.25">
      <c r="A8" s="411" t="s">
        <v>101</v>
      </c>
      <c r="B8" s="412"/>
      <c r="C8" s="412"/>
      <c r="D8" s="412"/>
      <c r="E8" s="412"/>
      <c r="F8" s="413"/>
      <c r="G8" s="521" t="s">
        <v>167</v>
      </c>
      <c r="H8" s="509"/>
      <c r="I8" s="509"/>
      <c r="J8" s="509"/>
      <c r="K8" s="509"/>
      <c r="L8" s="509"/>
      <c r="M8" s="509"/>
      <c r="N8" s="510"/>
      <c r="O8" s="297"/>
      <c r="P8" s="125"/>
      <c r="Q8" s="197" t="s">
        <v>37</v>
      </c>
    </row>
    <row r="9" spans="1:17" x14ac:dyDescent="0.25">
      <c r="A9" s="411"/>
      <c r="B9" s="412"/>
      <c r="C9" s="412"/>
      <c r="D9" s="412"/>
      <c r="E9" s="412"/>
      <c r="F9" s="413"/>
      <c r="G9" s="521"/>
      <c r="H9" s="509"/>
      <c r="I9" s="509"/>
      <c r="J9" s="509"/>
      <c r="K9" s="509"/>
      <c r="L9" s="509"/>
      <c r="M9" s="509"/>
      <c r="N9" s="510"/>
      <c r="O9" s="297"/>
      <c r="P9" s="125"/>
      <c r="Q9" s="197"/>
    </row>
    <row r="10" spans="1:17" x14ac:dyDescent="0.25">
      <c r="A10" s="411"/>
      <c r="B10" s="412"/>
      <c r="C10" s="412"/>
      <c r="D10" s="412"/>
      <c r="E10" s="412"/>
      <c r="F10" s="413"/>
      <c r="G10" s="521"/>
      <c r="H10" s="509"/>
      <c r="I10" s="509"/>
      <c r="J10" s="509"/>
      <c r="K10" s="509"/>
      <c r="L10" s="509"/>
      <c r="M10" s="509"/>
      <c r="N10" s="510"/>
      <c r="O10" s="297"/>
      <c r="P10" s="125"/>
      <c r="Q10" s="197"/>
    </row>
    <row r="11" spans="1:17" x14ac:dyDescent="0.25">
      <c r="A11" s="411"/>
      <c r="B11" s="412"/>
      <c r="C11" s="412"/>
      <c r="D11" s="412"/>
      <c r="E11" s="412"/>
      <c r="F11" s="413"/>
      <c r="G11" s="521"/>
      <c r="H11" s="509"/>
      <c r="I11" s="509"/>
      <c r="J11" s="509"/>
      <c r="K11" s="509"/>
      <c r="L11" s="509"/>
      <c r="M11" s="509"/>
      <c r="N11" s="510"/>
      <c r="O11" s="297"/>
      <c r="P11" s="125"/>
      <c r="Q11" s="197"/>
    </row>
    <row r="12" spans="1:17" x14ac:dyDescent="0.25">
      <c r="A12" s="411"/>
      <c r="B12" s="412"/>
      <c r="C12" s="412"/>
      <c r="D12" s="412"/>
      <c r="E12" s="412"/>
      <c r="F12" s="413"/>
      <c r="G12" s="521"/>
      <c r="H12" s="509"/>
      <c r="I12" s="509"/>
      <c r="J12" s="509"/>
      <c r="K12" s="509"/>
      <c r="L12" s="509"/>
      <c r="M12" s="509"/>
      <c r="N12" s="510"/>
      <c r="O12" s="297"/>
      <c r="P12" s="125"/>
      <c r="Q12" s="197"/>
    </row>
    <row r="13" spans="1:17" x14ac:dyDescent="0.25">
      <c r="A13" s="411"/>
      <c r="B13" s="412"/>
      <c r="C13" s="412"/>
      <c r="D13" s="412"/>
      <c r="E13" s="412"/>
      <c r="F13" s="413"/>
      <c r="G13" s="521"/>
      <c r="H13" s="509"/>
      <c r="I13" s="509"/>
      <c r="J13" s="509"/>
      <c r="K13" s="509"/>
      <c r="L13" s="509"/>
      <c r="M13" s="509"/>
      <c r="N13" s="510"/>
      <c r="O13" s="297"/>
      <c r="P13" s="125"/>
      <c r="Q13" s="197"/>
    </row>
    <row r="14" spans="1:17" x14ac:dyDescent="0.25">
      <c r="A14" s="411"/>
      <c r="B14" s="412"/>
      <c r="C14" s="412"/>
      <c r="D14" s="412"/>
      <c r="E14" s="412"/>
      <c r="F14" s="413"/>
      <c r="G14" s="521"/>
      <c r="H14" s="509"/>
      <c r="I14" s="509"/>
      <c r="J14" s="509"/>
      <c r="K14" s="509"/>
      <c r="L14" s="509"/>
      <c r="M14" s="509"/>
      <c r="N14" s="510"/>
      <c r="O14" s="297"/>
      <c r="P14" s="125"/>
      <c r="Q14" s="197"/>
    </row>
    <row r="15" spans="1:17" x14ac:dyDescent="0.25">
      <c r="A15" s="411"/>
      <c r="B15" s="412"/>
      <c r="C15" s="412"/>
      <c r="D15" s="412"/>
      <c r="E15" s="412"/>
      <c r="F15" s="413"/>
      <c r="G15" s="521"/>
      <c r="H15" s="509"/>
      <c r="I15" s="509"/>
      <c r="J15" s="509"/>
      <c r="K15" s="509"/>
      <c r="L15" s="509"/>
      <c r="M15" s="509"/>
      <c r="N15" s="510"/>
      <c r="O15" s="297"/>
      <c r="P15" s="125"/>
      <c r="Q15" s="197"/>
    </row>
    <row r="16" spans="1:17" x14ac:dyDescent="0.25">
      <c r="A16" s="400" t="s">
        <v>102</v>
      </c>
      <c r="B16" s="401"/>
      <c r="C16" s="401"/>
      <c r="D16" s="401"/>
      <c r="E16" s="401"/>
      <c r="F16" s="402"/>
      <c r="G16" s="452" t="s">
        <v>168</v>
      </c>
      <c r="H16" s="211"/>
      <c r="I16" s="211"/>
      <c r="J16" s="211"/>
      <c r="K16" s="211"/>
      <c r="L16" s="211"/>
      <c r="M16" s="211"/>
      <c r="N16" s="454"/>
      <c r="O16" s="297"/>
      <c r="P16" s="125"/>
      <c r="Q16" s="197" t="s">
        <v>74</v>
      </c>
    </row>
    <row r="17" spans="1:17" x14ac:dyDescent="0.25">
      <c r="A17" s="400"/>
      <c r="B17" s="401"/>
      <c r="C17" s="401"/>
      <c r="D17" s="401"/>
      <c r="E17" s="401"/>
      <c r="F17" s="402"/>
      <c r="G17" s="452"/>
      <c r="H17" s="211"/>
      <c r="I17" s="211"/>
      <c r="J17" s="211"/>
      <c r="K17" s="211"/>
      <c r="L17" s="211"/>
      <c r="M17" s="211"/>
      <c r="N17" s="454"/>
      <c r="O17" s="297"/>
      <c r="P17" s="125"/>
      <c r="Q17" s="197"/>
    </row>
    <row r="18" spans="1:17" x14ac:dyDescent="0.25">
      <c r="A18" s="411" t="s">
        <v>103</v>
      </c>
      <c r="B18" s="412"/>
      <c r="C18" s="412"/>
      <c r="D18" s="412"/>
      <c r="E18" s="412"/>
      <c r="F18" s="413"/>
      <c r="G18" s="452" t="s">
        <v>169</v>
      </c>
      <c r="H18" s="211"/>
      <c r="I18" s="211"/>
      <c r="J18" s="211"/>
      <c r="K18" s="211"/>
      <c r="L18" s="211"/>
      <c r="M18" s="211"/>
      <c r="N18" s="454"/>
      <c r="O18" s="297"/>
      <c r="P18" s="125"/>
      <c r="Q18" s="197" t="s">
        <v>100</v>
      </c>
    </row>
    <row r="19" spans="1:17" x14ac:dyDescent="0.25">
      <c r="A19" s="411"/>
      <c r="B19" s="412"/>
      <c r="C19" s="412"/>
      <c r="D19" s="412"/>
      <c r="E19" s="412"/>
      <c r="F19" s="413"/>
      <c r="G19" s="452"/>
      <c r="H19" s="211"/>
      <c r="I19" s="211"/>
      <c r="J19" s="211"/>
      <c r="K19" s="211"/>
      <c r="L19" s="211"/>
      <c r="M19" s="211"/>
      <c r="N19" s="454"/>
      <c r="O19" s="297"/>
      <c r="P19" s="125"/>
      <c r="Q19" s="197"/>
    </row>
    <row r="20" spans="1:17" x14ac:dyDescent="0.25">
      <c r="A20" s="400" t="s">
        <v>104</v>
      </c>
      <c r="B20" s="401"/>
      <c r="C20" s="401"/>
      <c r="D20" s="401"/>
      <c r="E20" s="401"/>
      <c r="F20" s="402"/>
      <c r="G20" s="452" t="s">
        <v>170</v>
      </c>
      <c r="H20" s="211"/>
      <c r="I20" s="211"/>
      <c r="J20" s="211"/>
      <c r="K20" s="211"/>
      <c r="L20" s="211"/>
      <c r="M20" s="211"/>
      <c r="N20" s="454"/>
      <c r="O20" s="297"/>
      <c r="P20" s="125"/>
      <c r="Q20" s="197" t="s">
        <v>125</v>
      </c>
    </row>
    <row r="21" spans="1:17" ht="15.75" thickBot="1" x14ac:dyDescent="0.3">
      <c r="A21" s="403"/>
      <c r="B21" s="404"/>
      <c r="C21" s="404"/>
      <c r="D21" s="404"/>
      <c r="E21" s="404"/>
      <c r="F21" s="405"/>
      <c r="G21" s="522"/>
      <c r="H21" s="212"/>
      <c r="I21" s="212"/>
      <c r="J21" s="212"/>
      <c r="K21" s="212"/>
      <c r="L21" s="212"/>
      <c r="M21" s="212"/>
      <c r="N21" s="523"/>
      <c r="O21" s="298"/>
      <c r="P21" s="126"/>
      <c r="Q21" s="406"/>
    </row>
    <row r="22" spans="1:17" ht="15.75" thickBot="1" x14ac:dyDescent="0.3">
      <c r="O22" s="21" t="s">
        <v>19</v>
      </c>
      <c r="P22" s="22">
        <f>SUM(O6:P21)</f>
        <v>0</v>
      </c>
      <c r="Q22" s="31" t="s">
        <v>147</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T31"/>
  <sheetViews>
    <sheetView workbookViewId="0">
      <selection activeCell="M24" sqref="M24"/>
    </sheetView>
  </sheetViews>
  <sheetFormatPr defaultRowHeight="15" x14ac:dyDescent="0.25"/>
  <sheetData>
    <row r="1" spans="1:20" x14ac:dyDescent="0.25">
      <c r="A1" s="131" t="s">
        <v>106</v>
      </c>
      <c r="B1" s="132"/>
      <c r="C1" s="132"/>
      <c r="D1" s="132"/>
      <c r="E1" s="132"/>
      <c r="F1" s="132"/>
      <c r="G1" s="132"/>
      <c r="H1" s="132"/>
      <c r="I1" s="132"/>
      <c r="J1" s="132"/>
      <c r="K1" s="132"/>
      <c r="L1" s="132"/>
      <c r="M1" s="132"/>
      <c r="N1" s="133"/>
    </row>
    <row r="2" spans="1:20" x14ac:dyDescent="0.25">
      <c r="A2" s="134"/>
      <c r="B2" s="59"/>
      <c r="C2" s="59"/>
      <c r="D2" s="59"/>
      <c r="E2" s="59"/>
      <c r="F2" s="59"/>
      <c r="G2" s="59"/>
      <c r="H2" s="59"/>
      <c r="I2" s="59"/>
      <c r="J2" s="59"/>
      <c r="K2" s="59"/>
      <c r="L2" s="59"/>
      <c r="M2" s="59"/>
      <c r="N2" s="135"/>
    </row>
    <row r="3" spans="1:20" ht="15.75" thickBot="1" x14ac:dyDescent="0.3">
      <c r="A3" s="136"/>
      <c r="B3" s="137"/>
      <c r="C3" s="137"/>
      <c r="D3" s="137"/>
      <c r="E3" s="137"/>
      <c r="F3" s="137"/>
      <c r="G3" s="137"/>
      <c r="H3" s="137"/>
      <c r="I3" s="137"/>
      <c r="J3" s="137"/>
      <c r="K3" s="137"/>
      <c r="L3" s="137"/>
      <c r="M3" s="137"/>
      <c r="N3" s="138"/>
    </row>
    <row r="4" spans="1:20" ht="24" thickBot="1" x14ac:dyDescent="0.3">
      <c r="A4" s="221" t="s">
        <v>1</v>
      </c>
      <c r="B4" s="222"/>
      <c r="C4" s="222"/>
      <c r="D4" s="222"/>
      <c r="E4" s="222"/>
      <c r="F4" s="222"/>
      <c r="G4" s="222"/>
      <c r="H4" s="222"/>
      <c r="I4" s="222"/>
      <c r="J4" s="222"/>
      <c r="K4" s="222"/>
      <c r="L4" s="222"/>
      <c r="M4" s="222"/>
      <c r="N4" s="223"/>
      <c r="O4" s="317" t="s">
        <v>11</v>
      </c>
      <c r="P4" s="318"/>
      <c r="Q4" s="319"/>
    </row>
    <row r="5" spans="1:20" ht="24" thickBot="1" x14ac:dyDescent="0.3">
      <c r="A5" s="224" t="s">
        <v>2</v>
      </c>
      <c r="B5" s="225"/>
      <c r="C5" s="225"/>
      <c r="D5" s="225"/>
      <c r="E5" s="225"/>
      <c r="F5" s="225"/>
      <c r="G5" s="225"/>
      <c r="H5" s="225"/>
      <c r="I5" s="225"/>
      <c r="J5" s="225"/>
      <c r="K5" s="225"/>
      <c r="L5" s="225"/>
      <c r="M5" s="225"/>
      <c r="N5" s="417"/>
      <c r="O5" s="407"/>
      <c r="P5" s="408"/>
      <c r="Q5" s="409"/>
    </row>
    <row r="6" spans="1:20" ht="14.65" customHeight="1" x14ac:dyDescent="0.25">
      <c r="A6" s="414" t="s">
        <v>107</v>
      </c>
      <c r="B6" s="415"/>
      <c r="C6" s="415"/>
      <c r="D6" s="415"/>
      <c r="E6" s="415"/>
      <c r="F6" s="416"/>
      <c r="G6" s="524" t="s">
        <v>171</v>
      </c>
      <c r="H6" s="525"/>
      <c r="I6" s="525"/>
      <c r="J6" s="525"/>
      <c r="K6" s="525"/>
      <c r="L6" s="525"/>
      <c r="M6" s="525"/>
      <c r="N6" s="444"/>
      <c r="O6" s="325"/>
      <c r="P6" s="326"/>
      <c r="Q6" s="418" t="s">
        <v>58</v>
      </c>
    </row>
    <row r="7" spans="1:20" x14ac:dyDescent="0.25">
      <c r="A7" s="411"/>
      <c r="B7" s="412"/>
      <c r="C7" s="412"/>
      <c r="D7" s="412"/>
      <c r="E7" s="412"/>
      <c r="F7" s="413"/>
      <c r="G7" s="452"/>
      <c r="H7" s="211"/>
      <c r="I7" s="211"/>
      <c r="J7" s="211"/>
      <c r="K7" s="211"/>
      <c r="L7" s="211"/>
      <c r="M7" s="211"/>
      <c r="N7" s="453"/>
      <c r="O7" s="297"/>
      <c r="P7" s="125"/>
      <c r="Q7" s="419"/>
    </row>
    <row r="8" spans="1:20" x14ac:dyDescent="0.25">
      <c r="A8" s="411" t="s">
        <v>108</v>
      </c>
      <c r="B8" s="412"/>
      <c r="C8" s="412"/>
      <c r="D8" s="412"/>
      <c r="E8" s="412"/>
      <c r="F8" s="413"/>
      <c r="G8" s="521" t="s">
        <v>172</v>
      </c>
      <c r="H8" s="509"/>
      <c r="I8" s="509"/>
      <c r="J8" s="509"/>
      <c r="K8" s="509"/>
      <c r="L8" s="509"/>
      <c r="M8" s="509"/>
      <c r="N8" s="527"/>
      <c r="O8" s="420"/>
      <c r="P8" s="421"/>
      <c r="Q8" s="419" t="s">
        <v>109</v>
      </c>
    </row>
    <row r="9" spans="1:20" x14ac:dyDescent="0.25">
      <c r="A9" s="411"/>
      <c r="B9" s="412"/>
      <c r="C9" s="412"/>
      <c r="D9" s="412"/>
      <c r="E9" s="412"/>
      <c r="F9" s="413"/>
      <c r="G9" s="521"/>
      <c r="H9" s="509"/>
      <c r="I9" s="509"/>
      <c r="J9" s="509"/>
      <c r="K9" s="509"/>
      <c r="L9" s="509"/>
      <c r="M9" s="509"/>
      <c r="N9" s="527"/>
      <c r="O9" s="420"/>
      <c r="P9" s="421"/>
      <c r="Q9" s="419"/>
    </row>
    <row r="10" spans="1:20" x14ac:dyDescent="0.25">
      <c r="A10" s="411"/>
      <c r="B10" s="412"/>
      <c r="C10" s="412"/>
      <c r="D10" s="412"/>
      <c r="E10" s="412"/>
      <c r="F10" s="413"/>
      <c r="G10" s="521"/>
      <c r="H10" s="509"/>
      <c r="I10" s="509"/>
      <c r="J10" s="509"/>
      <c r="K10" s="509"/>
      <c r="L10" s="509"/>
      <c r="M10" s="509"/>
      <c r="N10" s="527"/>
      <c r="O10" s="420"/>
      <c r="P10" s="421"/>
      <c r="Q10" s="419"/>
    </row>
    <row r="11" spans="1:20" x14ac:dyDescent="0.25">
      <c r="A11" s="411"/>
      <c r="B11" s="412"/>
      <c r="C11" s="412"/>
      <c r="D11" s="412"/>
      <c r="E11" s="412"/>
      <c r="F11" s="413"/>
      <c r="G11" s="521"/>
      <c r="H11" s="509"/>
      <c r="I11" s="509"/>
      <c r="J11" s="509"/>
      <c r="K11" s="509"/>
      <c r="L11" s="509"/>
      <c r="M11" s="509"/>
      <c r="N11" s="527"/>
      <c r="O11" s="420"/>
      <c r="P11" s="421"/>
      <c r="Q11" s="419"/>
    </row>
    <row r="12" spans="1:20" x14ac:dyDescent="0.25">
      <c r="A12" s="411"/>
      <c r="B12" s="412"/>
      <c r="C12" s="412"/>
      <c r="D12" s="412"/>
      <c r="E12" s="412"/>
      <c r="F12" s="413"/>
      <c r="G12" s="521"/>
      <c r="H12" s="509"/>
      <c r="I12" s="509"/>
      <c r="J12" s="509"/>
      <c r="K12" s="509"/>
      <c r="L12" s="509"/>
      <c r="M12" s="509"/>
      <c r="N12" s="527"/>
      <c r="O12" s="420"/>
      <c r="P12" s="421"/>
      <c r="Q12" s="419"/>
    </row>
    <row r="13" spans="1:20" x14ac:dyDescent="0.25">
      <c r="A13" s="411"/>
      <c r="B13" s="412"/>
      <c r="C13" s="412"/>
      <c r="D13" s="412"/>
      <c r="E13" s="412"/>
      <c r="F13" s="413"/>
      <c r="G13" s="521"/>
      <c r="H13" s="509"/>
      <c r="I13" s="509"/>
      <c r="J13" s="509"/>
      <c r="K13" s="509"/>
      <c r="L13" s="509"/>
      <c r="M13" s="509"/>
      <c r="N13" s="527"/>
      <c r="O13" s="420"/>
      <c r="P13" s="421"/>
      <c r="Q13" s="419"/>
    </row>
    <row r="14" spans="1:20" x14ac:dyDescent="0.25">
      <c r="A14" s="411"/>
      <c r="B14" s="412"/>
      <c r="C14" s="412"/>
      <c r="D14" s="412"/>
      <c r="E14" s="412"/>
      <c r="F14" s="413"/>
      <c r="G14" s="521"/>
      <c r="H14" s="509"/>
      <c r="I14" s="509"/>
      <c r="J14" s="509"/>
      <c r="K14" s="509"/>
      <c r="L14" s="509"/>
      <c r="M14" s="509"/>
      <c r="N14" s="527"/>
      <c r="O14" s="420"/>
      <c r="P14" s="421"/>
      <c r="Q14" s="419"/>
    </row>
    <row r="15" spans="1:20" x14ac:dyDescent="0.25">
      <c r="A15" s="411"/>
      <c r="B15" s="412"/>
      <c r="C15" s="412"/>
      <c r="D15" s="412"/>
      <c r="E15" s="412"/>
      <c r="F15" s="413"/>
      <c r="G15" s="521"/>
      <c r="H15" s="509"/>
      <c r="I15" s="509"/>
      <c r="J15" s="509"/>
      <c r="K15" s="509"/>
      <c r="L15" s="509"/>
      <c r="M15" s="509"/>
      <c r="N15" s="527"/>
      <c r="O15" s="420"/>
      <c r="P15" s="421"/>
      <c r="Q15" s="419"/>
      <c r="T15" s="526"/>
    </row>
    <row r="16" spans="1:20" x14ac:dyDescent="0.25">
      <c r="A16" s="411"/>
      <c r="B16" s="412"/>
      <c r="C16" s="412"/>
      <c r="D16" s="412"/>
      <c r="E16" s="412"/>
      <c r="F16" s="413"/>
      <c r="G16" s="521"/>
      <c r="H16" s="509"/>
      <c r="I16" s="509"/>
      <c r="J16" s="509"/>
      <c r="K16" s="509"/>
      <c r="L16" s="509"/>
      <c r="M16" s="509"/>
      <c r="N16" s="527"/>
      <c r="O16" s="420"/>
      <c r="P16" s="421"/>
      <c r="Q16" s="419"/>
    </row>
    <row r="17" spans="1:17" x14ac:dyDescent="0.25">
      <c r="A17" s="411"/>
      <c r="B17" s="412"/>
      <c r="C17" s="412"/>
      <c r="D17" s="412"/>
      <c r="E17" s="412"/>
      <c r="F17" s="413"/>
      <c r="G17" s="521"/>
      <c r="H17" s="509"/>
      <c r="I17" s="509"/>
      <c r="J17" s="509"/>
      <c r="K17" s="509"/>
      <c r="L17" s="509"/>
      <c r="M17" s="509"/>
      <c r="N17" s="527"/>
      <c r="O17" s="420"/>
      <c r="P17" s="421"/>
      <c r="Q17" s="419"/>
    </row>
    <row r="18" spans="1:17" x14ac:dyDescent="0.25">
      <c r="A18" s="411"/>
      <c r="B18" s="412"/>
      <c r="C18" s="412"/>
      <c r="D18" s="412"/>
      <c r="E18" s="412"/>
      <c r="F18" s="413"/>
      <c r="G18" s="521"/>
      <c r="H18" s="509"/>
      <c r="I18" s="509"/>
      <c r="J18" s="509"/>
      <c r="K18" s="509"/>
      <c r="L18" s="509"/>
      <c r="M18" s="509"/>
      <c r="N18" s="527"/>
      <c r="O18" s="420"/>
      <c r="P18" s="421"/>
      <c r="Q18" s="419"/>
    </row>
    <row r="19" spans="1:17" x14ac:dyDescent="0.25">
      <c r="A19" s="411"/>
      <c r="B19" s="412"/>
      <c r="C19" s="412"/>
      <c r="D19" s="412"/>
      <c r="E19" s="412"/>
      <c r="F19" s="413"/>
      <c r="G19" s="521"/>
      <c r="H19" s="509"/>
      <c r="I19" s="509"/>
      <c r="J19" s="509"/>
      <c r="K19" s="509"/>
      <c r="L19" s="509"/>
      <c r="M19" s="509"/>
      <c r="N19" s="527"/>
      <c r="O19" s="420"/>
      <c r="P19" s="421"/>
      <c r="Q19" s="419"/>
    </row>
    <row r="20" spans="1:17" x14ac:dyDescent="0.25">
      <c r="A20" s="411" t="s">
        <v>110</v>
      </c>
      <c r="B20" s="412"/>
      <c r="C20" s="412"/>
      <c r="D20" s="412"/>
      <c r="E20" s="412"/>
      <c r="F20" s="413"/>
      <c r="G20" s="452" t="s">
        <v>173</v>
      </c>
      <c r="H20" s="211"/>
      <c r="I20" s="211"/>
      <c r="J20" s="211"/>
      <c r="K20" s="211"/>
      <c r="L20" s="211"/>
      <c r="M20" s="211"/>
      <c r="N20" s="453"/>
      <c r="O20" s="297"/>
      <c r="P20" s="125"/>
      <c r="Q20" s="419" t="s">
        <v>58</v>
      </c>
    </row>
    <row r="21" spans="1:17" x14ac:dyDescent="0.25">
      <c r="A21" s="411"/>
      <c r="B21" s="412"/>
      <c r="C21" s="412"/>
      <c r="D21" s="412"/>
      <c r="E21" s="412"/>
      <c r="F21" s="413"/>
      <c r="G21" s="452"/>
      <c r="H21" s="211"/>
      <c r="I21" s="211"/>
      <c r="J21" s="211"/>
      <c r="K21" s="211"/>
      <c r="L21" s="211"/>
      <c r="M21" s="211"/>
      <c r="N21" s="453"/>
      <c r="O21" s="297"/>
      <c r="P21" s="125"/>
      <c r="Q21" s="419"/>
    </row>
    <row r="22" spans="1:17" x14ac:dyDescent="0.25">
      <c r="A22" s="411" t="s">
        <v>111</v>
      </c>
      <c r="B22" s="412"/>
      <c r="C22" s="412"/>
      <c r="D22" s="412"/>
      <c r="E22" s="412"/>
      <c r="F22" s="413"/>
      <c r="G22" s="452" t="s">
        <v>174</v>
      </c>
      <c r="H22" s="211"/>
      <c r="I22" s="211"/>
      <c r="J22" s="211"/>
      <c r="K22" s="211"/>
      <c r="L22" s="211"/>
      <c r="M22" s="211"/>
      <c r="N22" s="453"/>
      <c r="O22" s="297"/>
      <c r="P22" s="125"/>
      <c r="Q22" s="419" t="s">
        <v>58</v>
      </c>
    </row>
    <row r="23" spans="1:17" ht="15.75" thickBot="1" x14ac:dyDescent="0.3">
      <c r="A23" s="423"/>
      <c r="B23" s="424"/>
      <c r="C23" s="424"/>
      <c r="D23" s="424"/>
      <c r="E23" s="424"/>
      <c r="F23" s="425"/>
      <c r="G23" s="522"/>
      <c r="H23" s="212"/>
      <c r="I23" s="212"/>
      <c r="J23" s="212"/>
      <c r="K23" s="212"/>
      <c r="L23" s="212"/>
      <c r="M23" s="212"/>
      <c r="N23" s="528"/>
      <c r="O23" s="298"/>
      <c r="P23" s="126"/>
      <c r="Q23" s="422"/>
    </row>
    <row r="24" spans="1:17" ht="15.75" thickBot="1" x14ac:dyDescent="0.3">
      <c r="O24" s="21" t="s">
        <v>19</v>
      </c>
      <c r="P24" s="22">
        <f>SUM(O6:P23)</f>
        <v>0</v>
      </c>
      <c r="Q24" s="31" t="s">
        <v>105</v>
      </c>
    </row>
    <row r="31" spans="1:17" x14ac:dyDescent="0.25">
      <c r="J31" s="47"/>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zoomScale="115" zoomScaleNormal="115" workbookViewId="0">
      <selection activeCell="S21" sqref="S21"/>
    </sheetView>
  </sheetViews>
  <sheetFormatPr defaultRowHeight="15" x14ac:dyDescent="0.25"/>
  <cols>
    <col min="1" max="1" width="5.42578125" customWidth="1"/>
  </cols>
  <sheetData>
    <row r="1" spans="1:15" x14ac:dyDescent="0.25">
      <c r="A1" s="131" t="s">
        <v>134</v>
      </c>
      <c r="B1" s="132"/>
      <c r="C1" s="132"/>
      <c r="D1" s="132"/>
      <c r="E1" s="132"/>
      <c r="F1" s="132"/>
      <c r="G1" s="132"/>
      <c r="H1" s="132"/>
      <c r="I1" s="132"/>
      <c r="J1" s="132"/>
      <c r="K1" s="132"/>
      <c r="L1" s="132"/>
      <c r="M1" s="132"/>
      <c r="N1" s="132"/>
      <c r="O1" s="133"/>
    </row>
    <row r="2" spans="1:15" x14ac:dyDescent="0.25">
      <c r="A2" s="134"/>
      <c r="B2" s="59"/>
      <c r="C2" s="59"/>
      <c r="D2" s="59"/>
      <c r="E2" s="59"/>
      <c r="F2" s="59"/>
      <c r="G2" s="59"/>
      <c r="H2" s="59"/>
      <c r="I2" s="59"/>
      <c r="J2" s="59"/>
      <c r="K2" s="59"/>
      <c r="L2" s="59"/>
      <c r="M2" s="59"/>
      <c r="N2" s="59"/>
      <c r="O2" s="135"/>
    </row>
    <row r="3" spans="1:15" ht="15.75" thickBot="1" x14ac:dyDescent="0.3">
      <c r="A3" s="136"/>
      <c r="B3" s="137"/>
      <c r="C3" s="137"/>
      <c r="D3" s="137"/>
      <c r="E3" s="137"/>
      <c r="F3" s="137"/>
      <c r="G3" s="137"/>
      <c r="H3" s="137"/>
      <c r="I3" s="137"/>
      <c r="J3" s="137"/>
      <c r="K3" s="137"/>
      <c r="L3" s="137"/>
      <c r="M3" s="137"/>
      <c r="N3" s="137"/>
      <c r="O3" s="138"/>
    </row>
    <row r="4" spans="1:15" ht="24" thickBot="1" x14ac:dyDescent="0.3">
      <c r="A4" s="221" t="s">
        <v>1</v>
      </c>
      <c r="B4" s="222"/>
      <c r="C4" s="222"/>
      <c r="D4" s="222"/>
      <c r="E4" s="222"/>
      <c r="F4" s="222"/>
      <c r="G4" s="222"/>
      <c r="H4" s="222"/>
      <c r="I4" s="222"/>
      <c r="J4" s="222"/>
      <c r="K4" s="222"/>
      <c r="L4" s="222"/>
      <c r="M4" s="222"/>
      <c r="N4" s="222"/>
      <c r="O4" s="223"/>
    </row>
    <row r="5" spans="1:15" ht="24" thickBot="1" x14ac:dyDescent="0.3">
      <c r="A5" s="224" t="s">
        <v>2</v>
      </c>
      <c r="B5" s="225"/>
      <c r="C5" s="225"/>
      <c r="D5" s="225"/>
      <c r="E5" s="225"/>
      <c r="F5" s="225"/>
      <c r="G5" s="370"/>
      <c r="H5" s="370"/>
      <c r="I5" s="370"/>
      <c r="J5" s="370"/>
      <c r="K5" s="370"/>
      <c r="L5" s="370"/>
      <c r="M5" s="370"/>
      <c r="N5" s="370"/>
      <c r="O5" s="426"/>
    </row>
    <row r="6" spans="1:15" x14ac:dyDescent="0.25">
      <c r="A6" s="414" t="s">
        <v>140</v>
      </c>
      <c r="B6" s="415"/>
      <c r="C6" s="415"/>
      <c r="D6" s="415"/>
      <c r="E6" s="415"/>
      <c r="F6" s="427"/>
      <c r="G6" s="509" t="s">
        <v>187</v>
      </c>
      <c r="H6" s="509"/>
      <c r="I6" s="509"/>
      <c r="J6" s="509"/>
      <c r="K6" s="509"/>
      <c r="L6" s="509"/>
      <c r="M6" s="509"/>
      <c r="N6" s="509"/>
      <c r="O6" s="510"/>
    </row>
    <row r="7" spans="1:15" ht="31.15" customHeight="1" x14ac:dyDescent="0.25">
      <c r="A7" s="411"/>
      <c r="B7" s="412"/>
      <c r="C7" s="412"/>
      <c r="D7" s="412"/>
      <c r="E7" s="412"/>
      <c r="F7" s="428"/>
      <c r="G7" s="509"/>
      <c r="H7" s="509"/>
      <c r="I7" s="509"/>
      <c r="J7" s="509"/>
      <c r="K7" s="509"/>
      <c r="L7" s="509"/>
      <c r="M7" s="509"/>
      <c r="N7" s="509"/>
      <c r="O7" s="510"/>
    </row>
    <row r="8" spans="1:15" x14ac:dyDescent="0.25">
      <c r="A8" s="438" t="s">
        <v>141</v>
      </c>
      <c r="B8" s="439"/>
      <c r="C8" s="439"/>
      <c r="D8" s="439"/>
      <c r="E8" s="439"/>
      <c r="F8" s="439"/>
      <c r="G8" s="429" t="s">
        <v>188</v>
      </c>
      <c r="H8" s="430"/>
      <c r="I8" s="430"/>
      <c r="J8" s="430"/>
      <c r="K8" s="430"/>
      <c r="L8" s="430"/>
      <c r="M8" s="430"/>
      <c r="N8" s="430"/>
      <c r="O8" s="537"/>
    </row>
    <row r="9" spans="1:15" ht="39.75" customHeight="1" x14ac:dyDescent="0.25">
      <c r="A9" s="440"/>
      <c r="B9" s="441"/>
      <c r="C9" s="441"/>
      <c r="D9" s="441"/>
      <c r="E9" s="441"/>
      <c r="F9" s="441"/>
      <c r="G9" s="432"/>
      <c r="H9" s="433"/>
      <c r="I9" s="433"/>
      <c r="J9" s="433"/>
      <c r="K9" s="433"/>
      <c r="L9" s="433"/>
      <c r="M9" s="433"/>
      <c r="N9" s="433"/>
      <c r="O9" s="538"/>
    </row>
    <row r="10" spans="1:15" x14ac:dyDescent="0.25">
      <c r="A10" s="56"/>
      <c r="B10" s="446" t="s">
        <v>135</v>
      </c>
      <c r="C10" s="446"/>
      <c r="D10" s="447"/>
      <c r="E10" s="450" t="s">
        <v>136</v>
      </c>
      <c r="F10" s="446"/>
      <c r="G10" s="447"/>
      <c r="H10" s="450" t="s">
        <v>137</v>
      </c>
      <c r="I10" s="446"/>
      <c r="J10" s="447"/>
      <c r="K10" s="450" t="s">
        <v>138</v>
      </c>
      <c r="L10" s="446"/>
      <c r="M10" s="447"/>
      <c r="N10" s="450" t="s">
        <v>139</v>
      </c>
      <c r="O10" s="455"/>
    </row>
    <row r="11" spans="1:15" x14ac:dyDescent="0.25">
      <c r="A11" s="57"/>
      <c r="B11" s="448"/>
      <c r="C11" s="448"/>
      <c r="D11" s="449"/>
      <c r="E11" s="451"/>
      <c r="F11" s="448"/>
      <c r="G11" s="449"/>
      <c r="H11" s="451"/>
      <c r="I11" s="448"/>
      <c r="J11" s="449"/>
      <c r="K11" s="451"/>
      <c r="L11" s="448"/>
      <c r="M11" s="449"/>
      <c r="N11" s="451"/>
      <c r="O11" s="456"/>
    </row>
    <row r="12" spans="1:15" x14ac:dyDescent="0.25">
      <c r="A12" s="457">
        <v>1</v>
      </c>
      <c r="B12" s="429" t="s">
        <v>189</v>
      </c>
      <c r="C12" s="430"/>
      <c r="D12" s="431"/>
      <c r="E12" s="429" t="s">
        <v>194</v>
      </c>
      <c r="F12" s="430"/>
      <c r="G12" s="431"/>
      <c r="H12" s="429" t="s">
        <v>195</v>
      </c>
      <c r="I12" s="430"/>
      <c r="J12" s="431"/>
      <c r="K12" s="429" t="s">
        <v>192</v>
      </c>
      <c r="L12" s="430"/>
      <c r="M12" s="431"/>
      <c r="N12" s="429">
        <v>2028</v>
      </c>
      <c r="O12" s="537"/>
    </row>
    <row r="13" spans="1:15" x14ac:dyDescent="0.25">
      <c r="A13" s="397"/>
      <c r="B13" s="432"/>
      <c r="C13" s="433"/>
      <c r="D13" s="434"/>
      <c r="E13" s="432"/>
      <c r="F13" s="433"/>
      <c r="G13" s="434"/>
      <c r="H13" s="432"/>
      <c r="I13" s="433"/>
      <c r="J13" s="434"/>
      <c r="K13" s="432"/>
      <c r="L13" s="433"/>
      <c r="M13" s="434"/>
      <c r="N13" s="432"/>
      <c r="O13" s="538"/>
    </row>
    <row r="14" spans="1:15" x14ac:dyDescent="0.25">
      <c r="A14" s="457">
        <v>2</v>
      </c>
      <c r="B14" s="429" t="s">
        <v>193</v>
      </c>
      <c r="C14" s="430"/>
      <c r="D14" s="431"/>
      <c r="E14" s="429" t="s">
        <v>190</v>
      </c>
      <c r="F14" s="430"/>
      <c r="G14" s="431"/>
      <c r="H14" s="429" t="s">
        <v>191</v>
      </c>
      <c r="I14" s="430"/>
      <c r="J14" s="431"/>
      <c r="K14" s="429" t="s">
        <v>196</v>
      </c>
      <c r="L14" s="430"/>
      <c r="M14" s="431"/>
      <c r="N14" s="442">
        <v>2029</v>
      </c>
      <c r="O14" s="443"/>
    </row>
    <row r="15" spans="1:15" x14ac:dyDescent="0.25">
      <c r="A15" s="397"/>
      <c r="B15" s="432"/>
      <c r="C15" s="433"/>
      <c r="D15" s="434"/>
      <c r="E15" s="432"/>
      <c r="F15" s="433"/>
      <c r="G15" s="434"/>
      <c r="H15" s="432"/>
      <c r="I15" s="433"/>
      <c r="J15" s="434"/>
      <c r="K15" s="432"/>
      <c r="L15" s="433"/>
      <c r="M15" s="434"/>
      <c r="N15" s="444"/>
      <c r="O15" s="445"/>
    </row>
    <row r="16" spans="1:15" x14ac:dyDescent="0.25">
      <c r="A16" s="457">
        <v>3</v>
      </c>
      <c r="B16" s="429" t="s">
        <v>197</v>
      </c>
      <c r="C16" s="430"/>
      <c r="D16" s="431"/>
      <c r="E16" s="429" t="s">
        <v>198</v>
      </c>
      <c r="F16" s="430"/>
      <c r="G16" s="431"/>
      <c r="H16" s="429" t="s">
        <v>199</v>
      </c>
      <c r="I16" s="430"/>
      <c r="J16" s="431"/>
      <c r="K16" s="429" t="s">
        <v>200</v>
      </c>
      <c r="L16" s="430"/>
      <c r="M16" s="431"/>
      <c r="N16" s="442">
        <v>2027</v>
      </c>
      <c r="O16" s="443"/>
    </row>
    <row r="17" spans="1:16" x14ac:dyDescent="0.25">
      <c r="A17" s="397"/>
      <c r="B17" s="432"/>
      <c r="C17" s="433"/>
      <c r="D17" s="434"/>
      <c r="E17" s="432"/>
      <c r="F17" s="433"/>
      <c r="G17" s="434"/>
      <c r="H17" s="432"/>
      <c r="I17" s="433"/>
      <c r="J17" s="434"/>
      <c r="K17" s="432"/>
      <c r="L17" s="433"/>
      <c r="M17" s="434"/>
      <c r="N17" s="444"/>
      <c r="O17" s="445"/>
    </row>
    <row r="18" spans="1:16" x14ac:dyDescent="0.25">
      <c r="A18" s="457">
        <v>4</v>
      </c>
      <c r="B18" s="429" t="s">
        <v>201</v>
      </c>
      <c r="C18" s="430"/>
      <c r="D18" s="431"/>
      <c r="E18" s="429" t="s">
        <v>202</v>
      </c>
      <c r="F18" s="430"/>
      <c r="G18" s="431"/>
      <c r="H18" s="429" t="s">
        <v>203</v>
      </c>
      <c r="I18" s="430"/>
      <c r="J18" s="431"/>
      <c r="K18" s="429" t="s">
        <v>204</v>
      </c>
      <c r="L18" s="430"/>
      <c r="M18" s="431"/>
      <c r="N18" s="442">
        <v>2030</v>
      </c>
      <c r="O18" s="443"/>
    </row>
    <row r="19" spans="1:16" x14ac:dyDescent="0.25">
      <c r="A19" s="397"/>
      <c r="B19" s="432"/>
      <c r="C19" s="433"/>
      <c r="D19" s="434"/>
      <c r="E19" s="432"/>
      <c r="F19" s="433"/>
      <c r="G19" s="434"/>
      <c r="H19" s="432"/>
      <c r="I19" s="433"/>
      <c r="J19" s="434"/>
      <c r="K19" s="432"/>
      <c r="L19" s="433"/>
      <c r="M19" s="434"/>
      <c r="N19" s="444"/>
      <c r="O19" s="445"/>
    </row>
    <row r="20" spans="1:16" x14ac:dyDescent="0.25">
      <c r="A20" s="400" t="s">
        <v>142</v>
      </c>
      <c r="B20" s="401"/>
      <c r="C20" s="401"/>
      <c r="D20" s="401"/>
      <c r="E20" s="401"/>
      <c r="F20" s="402"/>
      <c r="G20" s="452" t="s">
        <v>205</v>
      </c>
      <c r="H20" s="211"/>
      <c r="I20" s="211"/>
      <c r="J20" s="211"/>
      <c r="K20" s="211"/>
      <c r="L20" s="211"/>
      <c r="M20" s="211"/>
      <c r="N20" s="453"/>
      <c r="O20" s="454"/>
    </row>
    <row r="21" spans="1:16" ht="31.15" customHeight="1" x14ac:dyDescent="0.25">
      <c r="A21" s="400"/>
      <c r="B21" s="401"/>
      <c r="C21" s="401"/>
      <c r="D21" s="401"/>
      <c r="E21" s="401"/>
      <c r="F21" s="402"/>
      <c r="G21" s="452"/>
      <c r="H21" s="211"/>
      <c r="I21" s="211"/>
      <c r="J21" s="211"/>
      <c r="K21" s="211"/>
      <c r="L21" s="211"/>
      <c r="M21" s="211"/>
      <c r="N21" s="453"/>
      <c r="O21" s="454"/>
    </row>
    <row r="22" spans="1:16" x14ac:dyDescent="0.25">
      <c r="A22" s="411" t="s">
        <v>146</v>
      </c>
      <c r="B22" s="412"/>
      <c r="C22" s="412"/>
      <c r="D22" s="412"/>
      <c r="E22" s="412"/>
      <c r="F22" s="413"/>
      <c r="G22" s="521" t="s">
        <v>206</v>
      </c>
      <c r="H22" s="509"/>
      <c r="I22" s="509"/>
      <c r="J22" s="509"/>
      <c r="K22" s="509"/>
      <c r="L22" s="509"/>
      <c r="M22" s="509"/>
      <c r="N22" s="527"/>
      <c r="O22" s="510"/>
    </row>
    <row r="23" spans="1:16" x14ac:dyDescent="0.25">
      <c r="A23" s="435"/>
      <c r="B23" s="436"/>
      <c r="C23" s="436"/>
      <c r="D23" s="436"/>
      <c r="E23" s="436"/>
      <c r="F23" s="437"/>
      <c r="G23" s="431"/>
      <c r="H23" s="539"/>
      <c r="I23" s="539"/>
      <c r="J23" s="539"/>
      <c r="K23" s="539"/>
      <c r="L23" s="539"/>
      <c r="M23" s="539"/>
      <c r="N23" s="429"/>
      <c r="O23" s="540"/>
    </row>
    <row r="24" spans="1:16" ht="18.75" x14ac:dyDescent="0.3">
      <c r="A24" s="460" t="s">
        <v>11</v>
      </c>
      <c r="B24" s="460"/>
      <c r="C24" s="460"/>
      <c r="D24" s="460"/>
      <c r="E24" s="460"/>
      <c r="F24" s="460"/>
      <c r="G24" s="460"/>
      <c r="H24" s="460"/>
      <c r="I24" s="460"/>
      <c r="J24" s="460"/>
      <c r="K24" s="460"/>
      <c r="L24" s="460"/>
      <c r="M24" s="460"/>
      <c r="N24" s="460"/>
      <c r="O24" s="460"/>
      <c r="P24" s="1"/>
    </row>
    <row r="25" spans="1:16" x14ac:dyDescent="0.25">
      <c r="A25" s="458" t="s">
        <v>145</v>
      </c>
      <c r="B25" s="459"/>
      <c r="C25" s="459"/>
      <c r="D25" s="459"/>
      <c r="E25" s="459"/>
      <c r="F25" s="459"/>
      <c r="G25" s="296"/>
      <c r="H25" s="296"/>
      <c r="I25" s="296"/>
      <c r="J25" s="296"/>
      <c r="K25" s="296"/>
      <c r="L25" s="296"/>
      <c r="M25" s="296"/>
      <c r="N25" s="296"/>
      <c r="O25" s="296"/>
      <c r="P25" s="34"/>
    </row>
  </sheetData>
  <mergeCells count="43">
    <mergeCell ref="A25:F25"/>
    <mergeCell ref="A24:O24"/>
    <mergeCell ref="G25:O25"/>
    <mergeCell ref="H18:J19"/>
    <mergeCell ref="K14:M15"/>
    <mergeCell ref="K16:M17"/>
    <mergeCell ref="K18:M19"/>
    <mergeCell ref="B14:D15"/>
    <mergeCell ref="B16:D17"/>
    <mergeCell ref="B18:D19"/>
    <mergeCell ref="E14:G15"/>
    <mergeCell ref="E16:G17"/>
    <mergeCell ref="E18:G19"/>
    <mergeCell ref="B12:D13"/>
    <mergeCell ref="N12:O13"/>
    <mergeCell ref="N14:O15"/>
    <mergeCell ref="N16:O17"/>
    <mergeCell ref="N18:O19"/>
    <mergeCell ref="H12:J13"/>
    <mergeCell ref="K12:M13"/>
    <mergeCell ref="H14:J15"/>
    <mergeCell ref="H16:J17"/>
    <mergeCell ref="E12:G13"/>
    <mergeCell ref="A22:F23"/>
    <mergeCell ref="G22:O23"/>
    <mergeCell ref="A8:F9"/>
    <mergeCell ref="G8:O9"/>
    <mergeCell ref="B10:D11"/>
    <mergeCell ref="E10:G11"/>
    <mergeCell ref="H10:J11"/>
    <mergeCell ref="A20:F21"/>
    <mergeCell ref="G20:O21"/>
    <mergeCell ref="K10:M11"/>
    <mergeCell ref="N10:O11"/>
    <mergeCell ref="A12:A13"/>
    <mergeCell ref="A14:A15"/>
    <mergeCell ref="A16:A17"/>
    <mergeCell ref="A18:A1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V14" sqref="V14"/>
    </sheetView>
  </sheetViews>
  <sheetFormatPr defaultRowHeight="15" x14ac:dyDescent="0.25"/>
  <cols>
    <col min="17" max="17" width="14.140625" customWidth="1"/>
  </cols>
  <sheetData>
    <row r="1" spans="1:18" ht="15.6" customHeight="1" x14ac:dyDescent="0.25">
      <c r="A1" s="58" t="s">
        <v>127</v>
      </c>
      <c r="B1" s="59"/>
      <c r="C1" s="59"/>
      <c r="D1" s="59"/>
      <c r="E1" s="59"/>
      <c r="F1" s="59"/>
      <c r="G1" s="59"/>
      <c r="H1" s="59"/>
      <c r="I1" s="59"/>
      <c r="J1" s="59"/>
      <c r="K1" s="59"/>
      <c r="L1" s="59"/>
      <c r="M1" s="59"/>
      <c r="N1" s="59"/>
      <c r="O1" s="59"/>
      <c r="P1" s="59"/>
    </row>
    <row r="2" spans="1:18" ht="15.6" customHeight="1" x14ac:dyDescent="0.25">
      <c r="A2" s="58"/>
      <c r="B2" s="59"/>
      <c r="C2" s="59"/>
      <c r="D2" s="59"/>
      <c r="E2" s="59"/>
      <c r="F2" s="59"/>
      <c r="G2" s="59"/>
      <c r="H2" s="59"/>
      <c r="I2" s="59"/>
      <c r="J2" s="59"/>
      <c r="K2" s="59"/>
      <c r="L2" s="59"/>
      <c r="M2" s="59"/>
      <c r="N2" s="59"/>
      <c r="O2" s="59"/>
      <c r="P2" s="59"/>
    </row>
    <row r="3" spans="1:18" ht="14.65" customHeight="1" thickBot="1" x14ac:dyDescent="0.3">
      <c r="A3" s="58"/>
      <c r="B3" s="59"/>
      <c r="C3" s="59"/>
      <c r="D3" s="59"/>
      <c r="E3" s="59"/>
      <c r="F3" s="59"/>
      <c r="G3" s="59"/>
      <c r="H3" s="59"/>
      <c r="I3" s="59"/>
      <c r="J3" s="59"/>
      <c r="K3" s="59"/>
      <c r="L3" s="59"/>
      <c r="M3" s="59"/>
      <c r="N3" s="59"/>
      <c r="O3" s="59"/>
      <c r="P3" s="59"/>
    </row>
    <row r="4" spans="1:18" ht="24" thickBot="1" x14ac:dyDescent="0.3">
      <c r="A4" s="221" t="s">
        <v>1</v>
      </c>
      <c r="B4" s="222"/>
      <c r="C4" s="222"/>
      <c r="D4" s="222"/>
      <c r="E4" s="222"/>
      <c r="F4" s="222"/>
      <c r="G4" s="222"/>
      <c r="H4" s="222"/>
      <c r="I4" s="222"/>
      <c r="J4" s="222"/>
      <c r="K4" s="222"/>
      <c r="L4" s="222"/>
      <c r="M4" s="222"/>
      <c r="N4" s="222"/>
      <c r="O4" s="222"/>
      <c r="P4" s="223"/>
    </row>
    <row r="5" spans="1:18" ht="24" thickBot="1" x14ac:dyDescent="0.3">
      <c r="A5" s="95" t="s">
        <v>2</v>
      </c>
      <c r="B5" s="96"/>
      <c r="C5" s="96"/>
      <c r="D5" s="96"/>
      <c r="E5" s="96"/>
      <c r="F5" s="96"/>
      <c r="G5" s="96"/>
      <c r="H5" s="96"/>
      <c r="I5" s="96"/>
      <c r="J5" s="96"/>
      <c r="K5" s="96"/>
      <c r="L5" s="96"/>
      <c r="M5" s="96"/>
      <c r="N5" s="96"/>
      <c r="O5" s="96"/>
      <c r="P5" s="97"/>
    </row>
    <row r="6" spans="1:18" ht="16.5" thickTop="1" thickBot="1" x14ac:dyDescent="0.3">
      <c r="A6" s="476" t="s">
        <v>128</v>
      </c>
      <c r="B6" s="477"/>
      <c r="C6" s="477"/>
      <c r="D6" s="477"/>
      <c r="E6" s="477"/>
      <c r="F6" s="477"/>
      <c r="G6" s="477"/>
      <c r="H6" s="477"/>
      <c r="I6" s="477"/>
      <c r="J6" s="477"/>
      <c r="K6" s="477"/>
      <c r="L6" s="477"/>
      <c r="M6" s="477"/>
      <c r="N6" s="477"/>
      <c r="O6" s="477"/>
      <c r="P6" s="477"/>
      <c r="Q6" s="317" t="s">
        <v>11</v>
      </c>
      <c r="R6" s="319"/>
    </row>
    <row r="7" spans="1:18" ht="16.5" thickTop="1" thickBot="1" x14ac:dyDescent="0.3">
      <c r="A7" s="476"/>
      <c r="B7" s="477"/>
      <c r="C7" s="477"/>
      <c r="D7" s="477"/>
      <c r="E7" s="477"/>
      <c r="F7" s="477"/>
      <c r="G7" s="477"/>
      <c r="H7" s="477"/>
      <c r="I7" s="477"/>
      <c r="J7" s="477"/>
      <c r="K7" s="477"/>
      <c r="L7" s="477"/>
      <c r="M7" s="477"/>
      <c r="N7" s="477"/>
      <c r="O7" s="477"/>
      <c r="P7" s="477"/>
      <c r="Q7" s="320"/>
      <c r="R7" s="322"/>
    </row>
    <row r="8" spans="1:18" ht="16.5" thickTop="1" thickBot="1" x14ac:dyDescent="0.3">
      <c r="A8" s="529" t="s">
        <v>175</v>
      </c>
      <c r="B8" s="72"/>
      <c r="C8" s="72"/>
      <c r="D8" s="72"/>
      <c r="E8" s="72"/>
      <c r="F8" s="72"/>
      <c r="G8" s="72"/>
      <c r="H8" s="72"/>
      <c r="I8" s="72"/>
      <c r="J8" s="72"/>
      <c r="K8" s="72"/>
      <c r="L8" s="72"/>
      <c r="M8" s="72"/>
      <c r="N8" s="72"/>
      <c r="O8" s="72"/>
      <c r="P8" s="72"/>
      <c r="Q8" s="325"/>
      <c r="R8" s="465" t="s">
        <v>125</v>
      </c>
    </row>
    <row r="9" spans="1:18" ht="16.5" thickTop="1" thickBot="1" x14ac:dyDescent="0.3">
      <c r="A9" s="71"/>
      <c r="B9" s="72"/>
      <c r="C9" s="72"/>
      <c r="D9" s="72"/>
      <c r="E9" s="72"/>
      <c r="F9" s="72"/>
      <c r="G9" s="72"/>
      <c r="H9" s="72"/>
      <c r="I9" s="72"/>
      <c r="J9" s="72"/>
      <c r="K9" s="72"/>
      <c r="L9" s="72"/>
      <c r="M9" s="72"/>
      <c r="N9" s="72"/>
      <c r="O9" s="72"/>
      <c r="P9" s="72"/>
      <c r="Q9" s="297"/>
      <c r="R9" s="466"/>
    </row>
    <row r="10" spans="1:18" ht="16.5" thickTop="1" thickBot="1" x14ac:dyDescent="0.3">
      <c r="A10" s="71"/>
      <c r="B10" s="72"/>
      <c r="C10" s="72"/>
      <c r="D10" s="72"/>
      <c r="E10" s="72"/>
      <c r="F10" s="72"/>
      <c r="G10" s="72"/>
      <c r="H10" s="72"/>
      <c r="I10" s="72"/>
      <c r="J10" s="72"/>
      <c r="K10" s="72"/>
      <c r="L10" s="72"/>
      <c r="M10" s="72"/>
      <c r="N10" s="72"/>
      <c r="O10" s="72"/>
      <c r="P10" s="72"/>
      <c r="Q10" s="297"/>
      <c r="R10" s="466"/>
    </row>
    <row r="11" spans="1:18" ht="16.5" thickTop="1" thickBot="1" x14ac:dyDescent="0.3">
      <c r="A11" s="71"/>
      <c r="B11" s="72"/>
      <c r="C11" s="72"/>
      <c r="D11" s="72"/>
      <c r="E11" s="72"/>
      <c r="F11" s="72"/>
      <c r="G11" s="72"/>
      <c r="H11" s="72"/>
      <c r="I11" s="72"/>
      <c r="J11" s="72"/>
      <c r="K11" s="72"/>
      <c r="L11" s="72"/>
      <c r="M11" s="72"/>
      <c r="N11" s="72"/>
      <c r="O11" s="72"/>
      <c r="P11" s="72"/>
      <c r="Q11" s="297"/>
      <c r="R11" s="466"/>
    </row>
    <row r="12" spans="1:18" ht="16.5" thickTop="1" thickBot="1" x14ac:dyDescent="0.3">
      <c r="A12" s="71"/>
      <c r="B12" s="72"/>
      <c r="C12" s="72"/>
      <c r="D12" s="72"/>
      <c r="E12" s="72"/>
      <c r="F12" s="72"/>
      <c r="G12" s="72"/>
      <c r="H12" s="72"/>
      <c r="I12" s="72"/>
      <c r="J12" s="72"/>
      <c r="K12" s="72"/>
      <c r="L12" s="72"/>
      <c r="M12" s="72"/>
      <c r="N12" s="72"/>
      <c r="O12" s="72"/>
      <c r="P12" s="72"/>
      <c r="Q12" s="297"/>
      <c r="R12" s="466"/>
    </row>
    <row r="13" spans="1:18" ht="16.5" thickTop="1" thickBot="1" x14ac:dyDescent="0.3">
      <c r="A13" s="71"/>
      <c r="B13" s="72"/>
      <c r="C13" s="72"/>
      <c r="D13" s="72"/>
      <c r="E13" s="72"/>
      <c r="F13" s="72"/>
      <c r="G13" s="72"/>
      <c r="H13" s="72"/>
      <c r="I13" s="72"/>
      <c r="J13" s="72"/>
      <c r="K13" s="72"/>
      <c r="L13" s="72"/>
      <c r="M13" s="72"/>
      <c r="N13" s="72"/>
      <c r="O13" s="72"/>
      <c r="P13" s="72"/>
      <c r="Q13" s="297"/>
      <c r="R13" s="466"/>
    </row>
    <row r="14" spans="1:18" ht="16.5" thickTop="1" thickBot="1" x14ac:dyDescent="0.3">
      <c r="A14" s="71"/>
      <c r="B14" s="72"/>
      <c r="C14" s="72"/>
      <c r="D14" s="72"/>
      <c r="E14" s="72"/>
      <c r="F14" s="72"/>
      <c r="G14" s="72"/>
      <c r="H14" s="72"/>
      <c r="I14" s="72"/>
      <c r="J14" s="72"/>
      <c r="K14" s="72"/>
      <c r="L14" s="72"/>
      <c r="M14" s="72"/>
      <c r="N14" s="72"/>
      <c r="O14" s="72"/>
      <c r="P14" s="72"/>
      <c r="Q14" s="297"/>
      <c r="R14" s="466"/>
    </row>
    <row r="15" spans="1:18" ht="16.5" thickTop="1" thickBot="1" x14ac:dyDescent="0.3">
      <c r="A15" s="71"/>
      <c r="B15" s="72"/>
      <c r="C15" s="72"/>
      <c r="D15" s="72"/>
      <c r="E15" s="72"/>
      <c r="F15" s="72"/>
      <c r="G15" s="72"/>
      <c r="H15" s="72"/>
      <c r="I15" s="72"/>
      <c r="J15" s="72"/>
      <c r="K15" s="72"/>
      <c r="L15" s="72"/>
      <c r="M15" s="72"/>
      <c r="N15" s="72"/>
      <c r="O15" s="72"/>
      <c r="P15" s="72"/>
      <c r="Q15" s="297"/>
      <c r="R15" s="466"/>
    </row>
    <row r="16" spans="1:18" ht="16.5" thickTop="1" thickBot="1" x14ac:dyDescent="0.3">
      <c r="A16" s="71"/>
      <c r="B16" s="72"/>
      <c r="C16" s="72"/>
      <c r="D16" s="72"/>
      <c r="E16" s="72"/>
      <c r="F16" s="72"/>
      <c r="G16" s="72"/>
      <c r="H16" s="72"/>
      <c r="I16" s="72"/>
      <c r="J16" s="72"/>
      <c r="K16" s="72"/>
      <c r="L16" s="72"/>
      <c r="M16" s="72"/>
      <c r="N16" s="72"/>
      <c r="O16" s="72"/>
      <c r="P16" s="72"/>
      <c r="Q16" s="297"/>
      <c r="R16" s="466"/>
    </row>
    <row r="17" spans="1:18" ht="16.5" thickTop="1" thickBot="1" x14ac:dyDescent="0.3">
      <c r="A17" s="71"/>
      <c r="B17" s="72"/>
      <c r="C17" s="72"/>
      <c r="D17" s="72"/>
      <c r="E17" s="72"/>
      <c r="F17" s="72"/>
      <c r="G17" s="72"/>
      <c r="H17" s="72"/>
      <c r="I17" s="72"/>
      <c r="J17" s="72"/>
      <c r="K17" s="72"/>
      <c r="L17" s="72"/>
      <c r="M17" s="72"/>
      <c r="N17" s="72"/>
      <c r="O17" s="72"/>
      <c r="P17" s="72"/>
      <c r="Q17" s="298"/>
      <c r="R17" s="467"/>
    </row>
    <row r="18" spans="1:18" ht="18" customHeight="1" thickTop="1" thickBot="1" x14ac:dyDescent="0.3">
      <c r="A18" s="469" t="s">
        <v>129</v>
      </c>
      <c r="B18" s="470"/>
      <c r="C18" s="470"/>
      <c r="D18" s="470"/>
      <c r="E18" s="470"/>
      <c r="F18" s="470"/>
      <c r="G18" s="470"/>
      <c r="H18" s="470"/>
      <c r="I18" s="470"/>
      <c r="J18" s="470"/>
      <c r="K18" s="470"/>
      <c r="L18" s="470"/>
      <c r="M18" s="470"/>
      <c r="N18" s="470"/>
      <c r="O18" s="470"/>
      <c r="P18" s="470"/>
      <c r="Q18" s="461"/>
      <c r="R18" s="462"/>
    </row>
    <row r="19" spans="1:18" ht="18.75" customHeight="1" thickTop="1" thickBot="1" x14ac:dyDescent="0.3">
      <c r="A19" s="469"/>
      <c r="B19" s="470"/>
      <c r="C19" s="470"/>
      <c r="D19" s="470"/>
      <c r="E19" s="470"/>
      <c r="F19" s="470"/>
      <c r="G19" s="470"/>
      <c r="H19" s="470"/>
      <c r="I19" s="470"/>
      <c r="J19" s="470"/>
      <c r="K19" s="470"/>
      <c r="L19" s="470"/>
      <c r="M19" s="470"/>
      <c r="N19" s="470"/>
      <c r="O19" s="470"/>
      <c r="P19" s="470"/>
      <c r="Q19" s="463"/>
      <c r="R19" s="464"/>
    </row>
    <row r="20" spans="1:18" ht="15.75" thickTop="1" x14ac:dyDescent="0.25">
      <c r="A20" s="530" t="s">
        <v>181</v>
      </c>
      <c r="B20" s="74"/>
      <c r="C20" s="74"/>
      <c r="D20" s="74"/>
      <c r="E20" s="74"/>
      <c r="F20" s="74"/>
      <c r="G20" s="74"/>
      <c r="H20" s="74"/>
      <c r="I20" s="74"/>
      <c r="J20" s="74"/>
      <c r="K20" s="74"/>
      <c r="L20" s="74"/>
      <c r="M20" s="74"/>
      <c r="N20" s="74"/>
      <c r="O20" s="74"/>
      <c r="P20" s="471"/>
      <c r="Q20" s="325"/>
      <c r="R20" s="465" t="s">
        <v>74</v>
      </c>
    </row>
    <row r="21" spans="1:18" x14ac:dyDescent="0.25">
      <c r="A21" s="472"/>
      <c r="B21" s="78"/>
      <c r="C21" s="78"/>
      <c r="D21" s="78"/>
      <c r="E21" s="78"/>
      <c r="F21" s="78"/>
      <c r="G21" s="78"/>
      <c r="H21" s="78"/>
      <c r="I21" s="78"/>
      <c r="J21" s="78"/>
      <c r="K21" s="78"/>
      <c r="L21" s="78"/>
      <c r="M21" s="78"/>
      <c r="N21" s="78"/>
      <c r="O21" s="78"/>
      <c r="P21" s="79"/>
      <c r="Q21" s="297"/>
      <c r="R21" s="466"/>
    </row>
    <row r="22" spans="1:18" x14ac:dyDescent="0.25">
      <c r="A22" s="472"/>
      <c r="B22" s="78"/>
      <c r="C22" s="78"/>
      <c r="D22" s="78"/>
      <c r="E22" s="78"/>
      <c r="F22" s="78"/>
      <c r="G22" s="78"/>
      <c r="H22" s="78"/>
      <c r="I22" s="78"/>
      <c r="J22" s="78"/>
      <c r="K22" s="78"/>
      <c r="L22" s="78"/>
      <c r="M22" s="78"/>
      <c r="N22" s="78"/>
      <c r="O22" s="78"/>
      <c r="P22" s="79"/>
      <c r="Q22" s="297"/>
      <c r="R22" s="466"/>
    </row>
    <row r="23" spans="1:18" x14ac:dyDescent="0.25">
      <c r="A23" s="472"/>
      <c r="B23" s="78"/>
      <c r="C23" s="78"/>
      <c r="D23" s="78"/>
      <c r="E23" s="78"/>
      <c r="F23" s="78"/>
      <c r="G23" s="78"/>
      <c r="H23" s="78"/>
      <c r="I23" s="78"/>
      <c r="J23" s="78"/>
      <c r="K23" s="78"/>
      <c r="L23" s="78"/>
      <c r="M23" s="78"/>
      <c r="N23" s="78"/>
      <c r="O23" s="78"/>
      <c r="P23" s="79"/>
      <c r="Q23" s="297"/>
      <c r="R23" s="466"/>
    </row>
    <row r="24" spans="1:18" x14ac:dyDescent="0.25">
      <c r="A24" s="472"/>
      <c r="B24" s="78"/>
      <c r="C24" s="78"/>
      <c r="D24" s="78"/>
      <c r="E24" s="78"/>
      <c r="F24" s="78"/>
      <c r="G24" s="78"/>
      <c r="H24" s="78"/>
      <c r="I24" s="78"/>
      <c r="J24" s="78"/>
      <c r="K24" s="78"/>
      <c r="L24" s="78"/>
      <c r="M24" s="78"/>
      <c r="N24" s="78"/>
      <c r="O24" s="78"/>
      <c r="P24" s="79"/>
      <c r="Q24" s="297"/>
      <c r="R24" s="466"/>
    </row>
    <row r="25" spans="1:18" x14ac:dyDescent="0.25">
      <c r="A25" s="472"/>
      <c r="B25" s="78"/>
      <c r="C25" s="78"/>
      <c r="D25" s="78"/>
      <c r="E25" s="78"/>
      <c r="F25" s="78"/>
      <c r="G25" s="78"/>
      <c r="H25" s="78"/>
      <c r="I25" s="78"/>
      <c r="J25" s="78"/>
      <c r="K25" s="78"/>
      <c r="L25" s="78"/>
      <c r="M25" s="78"/>
      <c r="N25" s="78"/>
      <c r="O25" s="78"/>
      <c r="P25" s="79"/>
      <c r="Q25" s="297"/>
      <c r="R25" s="466"/>
    </row>
    <row r="26" spans="1:18" ht="15.75" thickBot="1" x14ac:dyDescent="0.3">
      <c r="A26" s="473"/>
      <c r="B26" s="474"/>
      <c r="C26" s="474"/>
      <c r="D26" s="474"/>
      <c r="E26" s="474"/>
      <c r="F26" s="474"/>
      <c r="G26" s="474"/>
      <c r="H26" s="474"/>
      <c r="I26" s="474"/>
      <c r="J26" s="474"/>
      <c r="K26" s="474"/>
      <c r="L26" s="474"/>
      <c r="M26" s="474"/>
      <c r="N26" s="474"/>
      <c r="O26" s="474"/>
      <c r="P26" s="475"/>
      <c r="Q26" s="298"/>
      <c r="R26" s="467"/>
    </row>
    <row r="27" spans="1:18" ht="16.5" thickTop="1" thickBot="1" x14ac:dyDescent="0.3">
      <c r="A27" s="476" t="s">
        <v>126</v>
      </c>
      <c r="B27" s="477"/>
      <c r="C27" s="477"/>
      <c r="D27" s="477"/>
      <c r="E27" s="477"/>
      <c r="F27" s="477"/>
      <c r="G27" s="477"/>
      <c r="H27" s="477"/>
      <c r="I27" s="477"/>
      <c r="J27" s="477"/>
      <c r="K27" s="477"/>
      <c r="L27" s="477"/>
      <c r="M27" s="477"/>
      <c r="N27" s="477"/>
      <c r="O27" s="477"/>
      <c r="P27" s="477"/>
      <c r="Q27" s="461"/>
      <c r="R27" s="462"/>
    </row>
    <row r="28" spans="1:18" ht="16.5" thickTop="1" thickBot="1" x14ac:dyDescent="0.3">
      <c r="A28" s="478"/>
      <c r="B28" s="479"/>
      <c r="C28" s="479"/>
      <c r="D28" s="479"/>
      <c r="E28" s="479"/>
      <c r="F28" s="479"/>
      <c r="G28" s="479"/>
      <c r="H28" s="479"/>
      <c r="I28" s="479"/>
      <c r="J28" s="479"/>
      <c r="K28" s="479"/>
      <c r="L28" s="479"/>
      <c r="M28" s="479"/>
      <c r="N28" s="479"/>
      <c r="O28" s="479"/>
      <c r="P28" s="479"/>
      <c r="Q28" s="463"/>
      <c r="R28" s="464"/>
    </row>
    <row r="29" spans="1:18" ht="15.75" thickBot="1" x14ac:dyDescent="0.3">
      <c r="A29" s="534" t="s">
        <v>180</v>
      </c>
      <c r="B29" s="481"/>
      <c r="C29" s="481"/>
      <c r="D29" s="481"/>
      <c r="E29" s="481"/>
      <c r="F29" s="481"/>
      <c r="G29" s="481"/>
      <c r="H29" s="481"/>
      <c r="I29" s="481"/>
      <c r="J29" s="481"/>
      <c r="K29" s="481"/>
      <c r="L29" s="481"/>
      <c r="M29" s="481"/>
      <c r="N29" s="481"/>
      <c r="O29" s="481"/>
      <c r="P29" s="481"/>
      <c r="Q29" s="325"/>
      <c r="R29" s="465" t="s">
        <v>100</v>
      </c>
    </row>
    <row r="30" spans="1:18" ht="16.5" thickTop="1" thickBot="1" x14ac:dyDescent="0.3">
      <c r="A30" s="482"/>
      <c r="B30" s="72"/>
      <c r="C30" s="72"/>
      <c r="D30" s="72"/>
      <c r="E30" s="72"/>
      <c r="F30" s="72"/>
      <c r="G30" s="72"/>
      <c r="H30" s="72"/>
      <c r="I30" s="72"/>
      <c r="J30" s="72"/>
      <c r="K30" s="72"/>
      <c r="L30" s="72"/>
      <c r="M30" s="72"/>
      <c r="N30" s="72"/>
      <c r="O30" s="72"/>
      <c r="P30" s="72"/>
      <c r="Q30" s="297"/>
      <c r="R30" s="466"/>
    </row>
    <row r="31" spans="1:18" ht="16.5" thickTop="1" thickBot="1" x14ac:dyDescent="0.3">
      <c r="A31" s="482"/>
      <c r="B31" s="72"/>
      <c r="C31" s="72"/>
      <c r="D31" s="72"/>
      <c r="E31" s="72"/>
      <c r="F31" s="72"/>
      <c r="G31" s="72"/>
      <c r="H31" s="72"/>
      <c r="I31" s="72"/>
      <c r="J31" s="72"/>
      <c r="K31" s="72"/>
      <c r="L31" s="72"/>
      <c r="M31" s="72"/>
      <c r="N31" s="72"/>
      <c r="O31" s="72"/>
      <c r="P31" s="72"/>
      <c r="Q31" s="297"/>
      <c r="R31" s="466"/>
    </row>
    <row r="32" spans="1:18" ht="16.5" thickTop="1" thickBot="1" x14ac:dyDescent="0.3">
      <c r="A32" s="482"/>
      <c r="B32" s="72"/>
      <c r="C32" s="72"/>
      <c r="D32" s="72"/>
      <c r="E32" s="72"/>
      <c r="F32" s="72"/>
      <c r="G32" s="72"/>
      <c r="H32" s="72"/>
      <c r="I32" s="72"/>
      <c r="J32" s="72"/>
      <c r="K32" s="72"/>
      <c r="L32" s="72"/>
      <c r="M32" s="72"/>
      <c r="N32" s="72"/>
      <c r="O32" s="72"/>
      <c r="P32" s="72"/>
      <c r="Q32" s="297"/>
      <c r="R32" s="466"/>
    </row>
    <row r="33" spans="1:20" ht="20.25" thickTop="1" thickBot="1" x14ac:dyDescent="0.35">
      <c r="A33" s="482"/>
      <c r="B33" s="72"/>
      <c r="C33" s="72"/>
      <c r="D33" s="72"/>
      <c r="E33" s="72"/>
      <c r="F33" s="72"/>
      <c r="G33" s="72"/>
      <c r="H33" s="72"/>
      <c r="I33" s="72"/>
      <c r="J33" s="72"/>
      <c r="K33" s="72"/>
      <c r="L33" s="72"/>
      <c r="M33" s="72"/>
      <c r="N33" s="72"/>
      <c r="O33" s="72"/>
      <c r="P33" s="72"/>
      <c r="Q33" s="297"/>
      <c r="R33" s="466"/>
      <c r="T33" s="1"/>
    </row>
    <row r="34" spans="1:20" ht="16.5" thickTop="1" thickBot="1" x14ac:dyDescent="0.3">
      <c r="A34" s="482"/>
      <c r="B34" s="72"/>
      <c r="C34" s="72"/>
      <c r="D34" s="72"/>
      <c r="E34" s="72"/>
      <c r="F34" s="72"/>
      <c r="G34" s="72"/>
      <c r="H34" s="72"/>
      <c r="I34" s="72"/>
      <c r="J34" s="72"/>
      <c r="K34" s="72"/>
      <c r="L34" s="72"/>
      <c r="M34" s="72"/>
      <c r="N34" s="72"/>
      <c r="O34" s="72"/>
      <c r="P34" s="72"/>
      <c r="Q34" s="297"/>
      <c r="R34" s="466"/>
    </row>
    <row r="35" spans="1:20" ht="16.5" thickTop="1" thickBot="1" x14ac:dyDescent="0.3">
      <c r="A35" s="482"/>
      <c r="B35" s="72"/>
      <c r="C35" s="72"/>
      <c r="D35" s="72"/>
      <c r="E35" s="72"/>
      <c r="F35" s="72"/>
      <c r="G35" s="72"/>
      <c r="H35" s="72"/>
      <c r="I35" s="72"/>
      <c r="J35" s="72"/>
      <c r="K35" s="72"/>
      <c r="L35" s="72"/>
      <c r="M35" s="72"/>
      <c r="N35" s="72"/>
      <c r="O35" s="72"/>
      <c r="P35" s="72"/>
      <c r="Q35" s="297"/>
      <c r="R35" s="466"/>
    </row>
    <row r="36" spans="1:20" ht="16.5" thickTop="1" thickBot="1" x14ac:dyDescent="0.3">
      <c r="A36" s="482"/>
      <c r="B36" s="72"/>
      <c r="C36" s="72"/>
      <c r="D36" s="72"/>
      <c r="E36" s="72"/>
      <c r="F36" s="72"/>
      <c r="G36" s="72"/>
      <c r="H36" s="72"/>
      <c r="I36" s="72"/>
      <c r="J36" s="72"/>
      <c r="K36" s="72"/>
      <c r="L36" s="72"/>
      <c r="M36" s="72"/>
      <c r="N36" s="72"/>
      <c r="O36" s="72"/>
      <c r="P36" s="72"/>
      <c r="Q36" s="297"/>
      <c r="R36" s="466"/>
    </row>
    <row r="37" spans="1:20" ht="16.5" thickTop="1" thickBot="1" x14ac:dyDescent="0.3">
      <c r="A37" s="483"/>
      <c r="B37" s="484"/>
      <c r="C37" s="484"/>
      <c r="D37" s="484"/>
      <c r="E37" s="484"/>
      <c r="F37" s="484"/>
      <c r="G37" s="484"/>
      <c r="H37" s="484"/>
      <c r="I37" s="484"/>
      <c r="J37" s="484"/>
      <c r="K37" s="484"/>
      <c r="L37" s="484"/>
      <c r="M37" s="484"/>
      <c r="N37" s="484"/>
      <c r="O37" s="484"/>
      <c r="P37" s="484"/>
      <c r="Q37" s="298"/>
      <c r="R37" s="467"/>
    </row>
    <row r="38" spans="1:20" ht="19.5" thickBot="1" x14ac:dyDescent="0.35">
      <c r="A38" s="480"/>
      <c r="B38" s="480"/>
      <c r="C38" s="480"/>
      <c r="D38" s="480"/>
      <c r="E38" s="480"/>
      <c r="F38" s="1"/>
      <c r="G38" s="1"/>
      <c r="H38" s="1"/>
      <c r="I38" s="1"/>
      <c r="J38" s="1"/>
      <c r="K38" s="1"/>
      <c r="L38" s="1"/>
      <c r="M38" s="1"/>
      <c r="N38" s="200" t="s">
        <v>19</v>
      </c>
      <c r="O38" s="201"/>
      <c r="P38" s="201"/>
      <c r="Q38" s="38">
        <f>SUM(Q29+Q20+Q8)</f>
        <v>0</v>
      </c>
      <c r="R38" s="37" t="s">
        <v>65</v>
      </c>
    </row>
    <row r="39" spans="1:20" x14ac:dyDescent="0.25">
      <c r="A39" s="468"/>
      <c r="B39" s="468"/>
      <c r="C39" s="468"/>
      <c r="E39" s="34"/>
    </row>
    <row r="40" spans="1:20" x14ac:dyDescent="0.25">
      <c r="A40" s="468"/>
      <c r="B40" s="468"/>
      <c r="C40" s="468"/>
      <c r="E40" s="34"/>
      <c r="J40" s="2"/>
      <c r="K40" s="2"/>
      <c r="L40" s="2"/>
      <c r="M40" s="2"/>
      <c r="N40" s="2"/>
      <c r="O40" s="2"/>
      <c r="P40" s="2"/>
    </row>
    <row r="41" spans="1:20" x14ac:dyDescent="0.25">
      <c r="A41" s="468"/>
      <c r="B41" s="468"/>
      <c r="C41" s="468"/>
      <c r="E41" s="34"/>
    </row>
    <row r="42" spans="1:20" x14ac:dyDescent="0.25">
      <c r="A42" s="468"/>
      <c r="B42" s="468"/>
      <c r="C42" s="468"/>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5" x14ac:dyDescent="0.25"/>
  <cols>
    <col min="6" max="6" width="9.5703125" customWidth="1"/>
  </cols>
  <sheetData>
    <row r="2" spans="2:6" ht="15.75" thickBot="1" x14ac:dyDescent="0.3">
      <c r="B2" s="485" t="s">
        <v>112</v>
      </c>
      <c r="C2" s="485"/>
      <c r="D2" s="485"/>
      <c r="E2" s="39" t="s">
        <v>113</v>
      </c>
      <c r="F2" s="39" t="s">
        <v>114</v>
      </c>
    </row>
    <row r="3" spans="2:6" x14ac:dyDescent="0.25">
      <c r="B3" s="498" t="s">
        <v>115</v>
      </c>
      <c r="C3" s="499"/>
      <c r="D3" s="500"/>
      <c r="E3" s="32">
        <f>'H&amp;S Overview'!G49</f>
        <v>0</v>
      </c>
      <c r="F3" s="5">
        <v>10</v>
      </c>
    </row>
    <row r="4" spans="2:6" x14ac:dyDescent="0.25">
      <c r="B4" s="195" t="s">
        <v>116</v>
      </c>
      <c r="C4" s="196"/>
      <c r="D4" s="501"/>
      <c r="E4" s="32">
        <f>'Machine Shop'!N44</f>
        <v>0</v>
      </c>
      <c r="F4" s="5">
        <v>20</v>
      </c>
    </row>
    <row r="5" spans="2:6" x14ac:dyDescent="0.25">
      <c r="B5" s="195" t="s">
        <v>117</v>
      </c>
      <c r="C5" s="196"/>
      <c r="D5" s="501"/>
      <c r="E5" s="32">
        <f>'Engine Strip'!P38</f>
        <v>0</v>
      </c>
      <c r="F5" s="5">
        <v>25</v>
      </c>
    </row>
    <row r="6" spans="2:6" x14ac:dyDescent="0.25">
      <c r="B6" s="195" t="s">
        <v>118</v>
      </c>
      <c r="C6" s="196"/>
      <c r="D6" s="501"/>
      <c r="E6" s="32">
        <f>Suspension!O23</f>
        <v>0</v>
      </c>
      <c r="F6" s="5">
        <v>17</v>
      </c>
    </row>
    <row r="7" spans="2:6" x14ac:dyDescent="0.25">
      <c r="B7" s="195" t="s">
        <v>119</v>
      </c>
      <c r="C7" s="196"/>
      <c r="D7" s="501"/>
      <c r="E7" s="32">
        <f>'Ad Manufacturing'!P22</f>
        <v>0</v>
      </c>
      <c r="F7" s="5">
        <v>12</v>
      </c>
    </row>
    <row r="8" spans="2:6" x14ac:dyDescent="0.25">
      <c r="B8" s="195" t="s">
        <v>120</v>
      </c>
      <c r="C8" s="196"/>
      <c r="D8" s="501"/>
      <c r="E8" s="32">
        <f>Composites!P24</f>
        <v>0</v>
      </c>
      <c r="F8" s="5">
        <v>10</v>
      </c>
    </row>
    <row r="9" spans="2:6" x14ac:dyDescent="0.25">
      <c r="B9" s="502" t="s">
        <v>144</v>
      </c>
      <c r="C9" s="503"/>
      <c r="D9" s="504"/>
      <c r="E9" s="44"/>
      <c r="F9" s="10" t="s">
        <v>145</v>
      </c>
    </row>
    <row r="10" spans="2:6" ht="15.75" thickBot="1" x14ac:dyDescent="0.3">
      <c r="B10" s="492" t="s">
        <v>143</v>
      </c>
      <c r="C10" s="493"/>
      <c r="D10" s="494"/>
      <c r="E10" s="44" cm="1">
        <f t="array" ref="E10">CPD!Q38:Q38</f>
        <v>0</v>
      </c>
      <c r="F10" s="10">
        <v>6</v>
      </c>
    </row>
    <row r="11" spans="2:6" ht="15.75" thickBot="1" x14ac:dyDescent="0.3">
      <c r="B11" s="495" t="s">
        <v>121</v>
      </c>
      <c r="C11" s="496"/>
      <c r="D11" s="497"/>
      <c r="E11" s="45">
        <f>SUM(E3:E10)</f>
        <v>0</v>
      </c>
      <c r="F11" s="41">
        <f>F3+F4+F5+F6+F7+F8+F10</f>
        <v>100</v>
      </c>
    </row>
    <row r="12" spans="2:6" ht="15.75" thickBot="1" x14ac:dyDescent="0.3">
      <c r="B12" s="486" t="s">
        <v>122</v>
      </c>
      <c r="C12" s="487"/>
      <c r="D12" s="488"/>
      <c r="E12" s="46"/>
      <c r="F12" s="40"/>
    </row>
    <row r="13" spans="2:6" ht="15.75" thickBot="1" x14ac:dyDescent="0.3"/>
    <row r="14" spans="2:6" ht="15.75" thickBot="1" x14ac:dyDescent="0.3">
      <c r="B14" s="489" t="s">
        <v>123</v>
      </c>
      <c r="C14" s="490"/>
      <c r="D14" s="491"/>
      <c r="E14" s="42">
        <f>(E11*0.75)+(E12*0.25)</f>
        <v>0</v>
      </c>
      <c r="F14" s="43"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88A3138619E1D4F8EE743C5DD485012" ma:contentTypeVersion="8" ma:contentTypeDescription="Create a new document." ma:contentTypeScope="" ma:versionID="b979fcfa3e29b582427235cf4a7accfc">
  <xsd:schema xmlns:xsd="http://www.w3.org/2001/XMLSchema" xmlns:xs="http://www.w3.org/2001/XMLSchema" xmlns:p="http://schemas.microsoft.com/office/2006/metadata/properties" xmlns:ns3="3ef5847a-e696-4fee-a2c0-6c3f87568321" targetNamespace="http://schemas.microsoft.com/office/2006/metadata/properties" ma:root="true" ma:fieldsID="5a7bafcf8b950cd39b43e50ef9073bfe" ns3:_="">
    <xsd:import namespace="3ef5847a-e696-4fee-a2c0-6c3f8756832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f5847a-e696-4fee-a2c0-6c3f8756832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purl.org/dc/terms/"/>
    <ds:schemaRef ds:uri="http://www.w3.org/XML/1998/namespace"/>
    <ds:schemaRef ds:uri="http://schemas.microsoft.com/office/infopath/2007/PartnerControls"/>
    <ds:schemaRef ds:uri="http://purl.org/dc/dcmitype/"/>
    <ds:schemaRef ds:uri="http://purl.org/dc/elements/1.1/"/>
    <ds:schemaRef ds:uri="http://schemas.microsoft.com/office/2006/documentManagement/types"/>
    <ds:schemaRef ds:uri="http://schemas.openxmlformats.org/package/2006/metadata/core-properties"/>
    <ds:schemaRef ds:uri="3ef5847a-e696-4fee-a2c0-6c3f87568321"/>
    <ds:schemaRef ds:uri="http://schemas.microsoft.com/office/2006/metadata/properties"/>
  </ds:schemaRefs>
</ds:datastoreItem>
</file>

<file path=customXml/itemProps3.xml><?xml version="1.0" encoding="utf-8"?>
<ds:datastoreItem xmlns:ds="http://schemas.openxmlformats.org/officeDocument/2006/customXml" ds:itemID="{3C582738-EBFE-4EB9-BBEE-2101BB5558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f5847a-e696-4fee-a2c0-6c3f875683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Harri Evans (2500728)</cp:lastModifiedBy>
  <cp:revision/>
  <dcterms:created xsi:type="dcterms:W3CDTF">2020-12-20T10:55:52Z</dcterms:created>
  <dcterms:modified xsi:type="dcterms:W3CDTF">2026-03-29T20:54:06Z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0x010100388A3138619E1D4F8EE743C5DD485012</vt:lpwstr>
  </property>
  <property fmtid="{D5CDD505-2E9C-101B-9397-08002B2CF9AE}" pid="3" name="MediaServiceImageTags">
    <vt:lpwstr/>
  </property>
</Properties>
</file>