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gt\Desktop\MARKS etc 2017-8\"/>
    </mc:Choice>
  </mc:AlternateContent>
  <bookViews>
    <workbookView xWindow="0" yWindow="0" windowWidth="8355" windowHeight="7065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9" i="1" l="1"/>
  <c r="H58" i="1"/>
  <c r="D23" i="1"/>
  <c r="H53" i="1"/>
  <c r="H54" i="1"/>
  <c r="H55" i="1"/>
  <c r="H56" i="1"/>
  <c r="H57" i="1"/>
  <c r="H35" i="1"/>
  <c r="H36" i="1"/>
  <c r="H37" i="1"/>
  <c r="D38" i="1"/>
  <c r="H38" i="1"/>
  <c r="H39" i="1"/>
  <c r="H40" i="1"/>
  <c r="H42" i="1"/>
  <c r="H43" i="1"/>
  <c r="H44" i="1"/>
  <c r="H46" i="1"/>
  <c r="H48" i="1"/>
  <c r="H49" i="1"/>
  <c r="H50" i="1"/>
  <c r="H51" i="1"/>
  <c r="H21" i="1"/>
  <c r="H24" i="1"/>
  <c r="H25" i="1"/>
  <c r="H26" i="1"/>
  <c r="H28" i="1"/>
  <c r="H29" i="1"/>
  <c r="H31" i="1"/>
  <c r="H32" i="1"/>
  <c r="H33" i="1"/>
  <c r="H34" i="1"/>
  <c r="D3" i="1"/>
  <c r="H3" i="1"/>
  <c r="D5" i="1"/>
  <c r="H5" i="1"/>
  <c r="D6" i="1"/>
  <c r="D7" i="1"/>
  <c r="D8" i="1"/>
  <c r="H8" i="1"/>
  <c r="D9" i="1"/>
  <c r="H9" i="1"/>
  <c r="D10" i="1"/>
  <c r="D11" i="1"/>
  <c r="H11" i="1"/>
  <c r="D12" i="1"/>
  <c r="H12" i="1"/>
  <c r="D13" i="1"/>
  <c r="H13" i="1"/>
  <c r="D14" i="1"/>
  <c r="H14" i="1"/>
  <c r="D15" i="1"/>
  <c r="H15" i="1"/>
  <c r="D16" i="1"/>
  <c r="H16" i="1"/>
  <c r="D17" i="1"/>
  <c r="H17" i="1"/>
  <c r="D18" i="1"/>
  <c r="H18" i="1"/>
  <c r="D19" i="1"/>
  <c r="H19" i="1"/>
  <c r="D20" i="1"/>
  <c r="H20" i="1"/>
  <c r="D2" i="1"/>
  <c r="H2" i="1"/>
  <c r="D45" i="1"/>
  <c r="D46" i="1"/>
  <c r="D47" i="1"/>
  <c r="D48" i="1"/>
  <c r="D49" i="1"/>
  <c r="D50" i="1"/>
  <c r="D51" i="1"/>
  <c r="D24" i="1"/>
  <c r="D25" i="1"/>
  <c r="D27" i="1"/>
  <c r="D29" i="1"/>
  <c r="D31" i="1"/>
  <c r="D32" i="1"/>
  <c r="D33" i="1"/>
  <c r="D34" i="1"/>
  <c r="D35" i="1"/>
  <c r="D36" i="1"/>
  <c r="D37" i="1"/>
  <c r="D39" i="1"/>
  <c r="D40" i="1"/>
  <c r="D41" i="1"/>
  <c r="D42" i="1"/>
  <c r="D43" i="1"/>
  <c r="D44" i="1"/>
  <c r="D21" i="1"/>
</calcChain>
</file>

<file path=xl/sharedStrings.xml><?xml version="1.0" encoding="utf-8"?>
<sst xmlns="http://schemas.openxmlformats.org/spreadsheetml/2006/main" count="79" uniqueCount="68">
  <si>
    <t>Abdullah, Adam</t>
  </si>
  <si>
    <t>Davies, Rhys</t>
  </si>
  <si>
    <t>Thomas, William</t>
  </si>
  <si>
    <t>Vessey, Ashley</t>
  </si>
  <si>
    <t>Cutforth, Laurance</t>
  </si>
  <si>
    <t>Hawkins, Kieran</t>
  </si>
  <si>
    <t>Johns, Michael</t>
  </si>
  <si>
    <t>Rastatter, Justin</t>
  </si>
  <si>
    <t>Rowland, Josh</t>
  </si>
  <si>
    <t>Phillips, Jordan</t>
  </si>
  <si>
    <t>Prescott, Andrew</t>
  </si>
  <si>
    <t>Mounter, Sam</t>
  </si>
  <si>
    <t>Ridley, Liam</t>
  </si>
  <si>
    <t>Thomas, Ivan</t>
  </si>
  <si>
    <t>Lennon, Daniel</t>
  </si>
  <si>
    <t>Thomas, Ross</t>
  </si>
  <si>
    <t>Cahill, Leah</t>
  </si>
  <si>
    <t>Dobrau, Serban</t>
  </si>
  <si>
    <t>Green, Ben</t>
  </si>
  <si>
    <t>Whitcombe, Callum</t>
  </si>
  <si>
    <t>Davies, Adam</t>
  </si>
  <si>
    <t>Ridd, Ethan</t>
  </si>
  <si>
    <t>Griffiths, Dale</t>
  </si>
  <si>
    <t>Harris, Paige</t>
  </si>
  <si>
    <t>Onur, Irfan</t>
  </si>
  <si>
    <t>Smith, Evan</t>
  </si>
  <si>
    <t>Thomas, Simon</t>
  </si>
  <si>
    <t>Hinton, Jack</t>
  </si>
  <si>
    <t>SayadiChoobari, Iman</t>
  </si>
  <si>
    <t>Lawlor-Fellowes, Melanie</t>
  </si>
  <si>
    <t>Henley, Glen</t>
  </si>
  <si>
    <t>Chowdhury, Rumen</t>
  </si>
  <si>
    <t>Craven, Seren</t>
  </si>
  <si>
    <t>Bentley, Stephen</t>
  </si>
  <si>
    <t>Griffiths, Joanne</t>
  </si>
  <si>
    <t>John, Josh</t>
  </si>
  <si>
    <t>Alghzee, Essam</t>
  </si>
  <si>
    <t>Renton, Todd (direct entry)</t>
  </si>
  <si>
    <t>Rothwell, Martin</t>
  </si>
  <si>
    <t>O'Sullivan, Ryan</t>
  </si>
  <si>
    <t>Phoenix, Sam</t>
  </si>
  <si>
    <t>Bamsey, Dominic</t>
  </si>
  <si>
    <t>Algamesh, Eyad</t>
  </si>
  <si>
    <t>Nickels, Cerys</t>
  </si>
  <si>
    <t>Matthew Hennah (direct entry)</t>
  </si>
  <si>
    <t>Nassir, Mustafa (direct entry)</t>
  </si>
  <si>
    <t>Ada, Jen (direct entry)</t>
  </si>
  <si>
    <t>Matuwi, Tapi (direct entry)</t>
  </si>
  <si>
    <t>Liu, Zuhua (Clive)</t>
  </si>
  <si>
    <t>Initial Poster (5%)</t>
  </si>
  <si>
    <t>Viva (10%)</t>
  </si>
  <si>
    <t>Interim Viva Overall (15%)</t>
  </si>
  <si>
    <t>ext</t>
  </si>
  <si>
    <t>with</t>
  </si>
  <si>
    <t>Thomas, William Rhys (1551333)</t>
  </si>
  <si>
    <t>Final Report (55%)</t>
  </si>
  <si>
    <t>Final Viva (20%)</t>
  </si>
  <si>
    <t>Final Poster (10%)</t>
  </si>
  <si>
    <t>Total</t>
  </si>
  <si>
    <t>NS</t>
  </si>
  <si>
    <t>WUI</t>
  </si>
  <si>
    <t>Davies, Anthony</t>
  </si>
  <si>
    <t>Todaro, Domenico</t>
  </si>
  <si>
    <t>Randel, Jordan</t>
  </si>
  <si>
    <t>O'Leary, Sam</t>
  </si>
  <si>
    <t>Woodford, Stephen</t>
  </si>
  <si>
    <t>AVG</t>
  </si>
  <si>
    <t>STDDEV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</si>
</sst>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Fill="1" applyBorder="1"/>
    <xf numFmtId="0" fontId="0" fillId="0" borderId="1" xfId="0" applyFont="1" applyFill="1" applyBorder="1"/>
    <xf numFmtId="0" fontId="0" fillId="0" borderId="3" xfId="0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ont="1" applyFill="1" applyBorder="1"/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4" xfId="0" applyFill="1" applyBorder="1"/>
    <xf numFmtId="0" fontId="1" fillId="0" borderId="5" xfId="0" applyFont="1" applyFill="1" applyBorder="1"/>
    <xf numFmtId="164" fontId="0" fillId="0" borderId="3" xfId="0" applyNumberFormat="1" applyFill="1" applyBorder="1" applyAlignment="1">
      <alignment horizontal="center"/>
    </xf>
    <xf numFmtId="164" fontId="0" fillId="0" borderId="2" xfId="0" applyNumberFormat="1" applyFill="1" applyBorder="1"/>
    <xf numFmtId="164" fontId="0" fillId="0" borderId="3" xfId="0" applyNumberFormat="1" applyFont="1" applyFill="1" applyBorder="1" applyAlignment="1">
      <alignment horizontal="center"/>
    </xf>
    <xf numFmtId="164" fontId="0" fillId="0" borderId="2" xfId="0" applyNumberFormat="1" applyFont="1" applyFill="1" applyBorder="1"/>
    <xf numFmtId="0" fontId="0" fillId="2" borderId="3" xfId="0" applyFill="1" applyBorder="1" applyAlignment="1">
      <alignment horizontal="center"/>
    </xf>
    <xf numFmtId="0" fontId="0" fillId="0" borderId="8" xfId="0" applyFill="1" applyBorder="1"/>
    <xf numFmtId="0" fontId="0" fillId="2" borderId="9" xfId="0" applyFill="1" applyBorder="1" applyAlignment="1">
      <alignment horizontal="center"/>
    </xf>
    <xf numFmtId="164" fontId="0" fillId="0" borderId="9" xfId="0" applyNumberFormat="1" applyFill="1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164" fontId="0" fillId="0" borderId="10" xfId="0" applyNumberFormat="1" applyFill="1" applyBorder="1"/>
    <xf numFmtId="0" fontId="0" fillId="2" borderId="1" xfId="0" applyFill="1" applyBorder="1"/>
    <xf numFmtId="164" fontId="0" fillId="2" borderId="3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164" fontId="0" fillId="2" borderId="2" xfId="0" applyNumberFormat="1" applyFill="1" applyBorder="1"/>
    <xf numFmtId="0" fontId="3" fillId="0" borderId="6" xfId="0" applyFont="1" applyFill="1" applyBorder="1" applyAlignment="1">
      <alignment horizontal="center"/>
    </xf>
    <xf numFmtId="164" fontId="3" fillId="0" borderId="6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/>
    <xf numFmtId="0" fontId="3" fillId="3" borderId="6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64" fontId="0" fillId="0" borderId="12" xfId="0" applyNumberFormat="1" applyFill="1" applyBorder="1"/>
    <xf numFmtId="0" fontId="0" fillId="0" borderId="1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0"/>
  <sheetViews>
    <sheetView tabSelected="1" zoomScale="85" zoomScaleNormal="85" workbookViewId="0">
      <selection activeCell="L63" sqref="L63"/>
    </sheetView>
  </sheetViews>
  <sheetFormatPr defaultRowHeight="15" x14ac:dyDescent="0.25"/>
  <cols>
    <col min="1" max="1" width="30" style="7" customWidth="1"/>
    <col min="2" max="2" width="16.7109375" style="9" customWidth="1"/>
    <col min="3" max="3" width="11.140625" style="9" customWidth="1"/>
    <col min="4" max="4" width="23.85546875" style="10" customWidth="1"/>
    <col min="5" max="5" width="17.5703125" style="11" customWidth="1"/>
    <col min="6" max="6" width="18.42578125" style="11" customWidth="1"/>
    <col min="7" max="7" width="17" style="9" customWidth="1"/>
    <col min="8" max="16384" width="9.140625" style="7"/>
  </cols>
  <sheetData>
    <row r="1" spans="1:8" ht="16.5" thickTop="1" x14ac:dyDescent="0.25">
      <c r="A1" s="13"/>
      <c r="B1" s="33" t="s">
        <v>49</v>
      </c>
      <c r="C1" s="33" t="s">
        <v>50</v>
      </c>
      <c r="D1" s="30" t="s">
        <v>51</v>
      </c>
      <c r="E1" s="31" t="s">
        <v>55</v>
      </c>
      <c r="F1" s="31" t="s">
        <v>56</v>
      </c>
      <c r="G1" s="29" t="s">
        <v>57</v>
      </c>
      <c r="H1" s="32" t="s">
        <v>58</v>
      </c>
    </row>
    <row r="2" spans="1:8" x14ac:dyDescent="0.25">
      <c r="A2" s="1" t="s">
        <v>0</v>
      </c>
      <c r="B2" s="34">
        <v>55</v>
      </c>
      <c r="C2" s="34">
        <v>70</v>
      </c>
      <c r="D2" s="14">
        <f t="shared" ref="D2:D51" si="0">(B2*0.3333)+(C2*0.66667)</f>
        <v>64.998400000000004</v>
      </c>
      <c r="E2" s="5">
        <v>64</v>
      </c>
      <c r="F2" s="5">
        <v>66</v>
      </c>
      <c r="G2" s="3">
        <v>70</v>
      </c>
      <c r="H2" s="15">
        <f t="shared" ref="H2:H33" si="1">(D2*0.15)+(E2*0.55)+(F2*0.2)+(G2*0.1)</f>
        <v>65.149760000000015</v>
      </c>
    </row>
    <row r="3" spans="1:8" x14ac:dyDescent="0.25">
      <c r="A3" s="1" t="s">
        <v>46</v>
      </c>
      <c r="B3" s="34">
        <v>84</v>
      </c>
      <c r="C3" s="34">
        <v>55</v>
      </c>
      <c r="D3" s="14">
        <f t="shared" si="0"/>
        <v>64.664050000000003</v>
      </c>
      <c r="E3" s="5">
        <v>40</v>
      </c>
      <c r="F3" s="5">
        <v>52</v>
      </c>
      <c r="G3" s="3">
        <v>60</v>
      </c>
      <c r="H3" s="15">
        <f t="shared" si="1"/>
        <v>48.099607499999998</v>
      </c>
    </row>
    <row r="4" spans="1:8" x14ac:dyDescent="0.25">
      <c r="A4" s="1" t="s">
        <v>42</v>
      </c>
      <c r="B4" s="34">
        <v>29</v>
      </c>
      <c r="C4" s="34">
        <v>29</v>
      </c>
      <c r="D4" s="14">
        <v>29</v>
      </c>
      <c r="E4" s="5" t="s">
        <v>60</v>
      </c>
      <c r="F4" s="5" t="s">
        <v>60</v>
      </c>
      <c r="G4" s="3">
        <v>55</v>
      </c>
      <c r="H4" s="15"/>
    </row>
    <row r="5" spans="1:8" s="8" customFormat="1" x14ac:dyDescent="0.25">
      <c r="A5" s="2" t="s">
        <v>36</v>
      </c>
      <c r="B5" s="35">
        <v>88</v>
      </c>
      <c r="C5" s="35">
        <v>65.5</v>
      </c>
      <c r="D5" s="16">
        <f t="shared" si="0"/>
        <v>72.997285000000005</v>
      </c>
      <c r="E5" s="6">
        <v>61</v>
      </c>
      <c r="F5" s="6">
        <v>56</v>
      </c>
      <c r="G5" s="4">
        <v>59</v>
      </c>
      <c r="H5" s="17">
        <f t="shared" si="1"/>
        <v>61.599592750000006</v>
      </c>
    </row>
    <row r="6" spans="1:8" s="8" customFormat="1" x14ac:dyDescent="0.25">
      <c r="A6" s="2" t="s">
        <v>41</v>
      </c>
      <c r="B6" s="35">
        <v>71</v>
      </c>
      <c r="C6" s="34">
        <v>58.5</v>
      </c>
      <c r="D6" s="14">
        <f t="shared" si="0"/>
        <v>62.664494999999995</v>
      </c>
      <c r="E6" s="6" t="s">
        <v>59</v>
      </c>
      <c r="F6" s="6" t="s">
        <v>59</v>
      </c>
      <c r="G6" s="4" t="s">
        <v>59</v>
      </c>
      <c r="H6" s="15"/>
    </row>
    <row r="7" spans="1:8" x14ac:dyDescent="0.25">
      <c r="A7" s="25" t="s">
        <v>33</v>
      </c>
      <c r="B7" s="18">
        <v>0</v>
      </c>
      <c r="C7" s="18">
        <v>0</v>
      </c>
      <c r="D7" s="26">
        <f t="shared" si="0"/>
        <v>0</v>
      </c>
      <c r="E7" s="27"/>
      <c r="F7" s="27"/>
      <c r="G7" s="18"/>
      <c r="H7" s="28">
        <v>0</v>
      </c>
    </row>
    <row r="8" spans="1:8" x14ac:dyDescent="0.25">
      <c r="A8" s="1" t="s">
        <v>16</v>
      </c>
      <c r="B8" s="34">
        <v>64</v>
      </c>
      <c r="C8" s="34">
        <v>65</v>
      </c>
      <c r="D8" s="14">
        <f t="shared" si="0"/>
        <v>64.664749999999998</v>
      </c>
      <c r="E8" s="5">
        <v>64</v>
      </c>
      <c r="F8" s="5">
        <v>74</v>
      </c>
      <c r="G8" s="3">
        <v>86</v>
      </c>
      <c r="H8" s="15">
        <f t="shared" si="1"/>
        <v>68.299712499999998</v>
      </c>
    </row>
    <row r="9" spans="1:8" x14ac:dyDescent="0.25">
      <c r="A9" s="1" t="s">
        <v>31</v>
      </c>
      <c r="B9" s="34">
        <v>55</v>
      </c>
      <c r="C9" s="34">
        <v>51</v>
      </c>
      <c r="D9" s="14">
        <f t="shared" si="0"/>
        <v>52.331669999999995</v>
      </c>
      <c r="E9" s="5">
        <v>50</v>
      </c>
      <c r="F9" s="5">
        <v>56</v>
      </c>
      <c r="G9" s="3">
        <v>65</v>
      </c>
      <c r="H9" s="15">
        <f t="shared" si="1"/>
        <v>53.049750500000002</v>
      </c>
    </row>
    <row r="10" spans="1:8" x14ac:dyDescent="0.25">
      <c r="A10" s="25" t="s">
        <v>32</v>
      </c>
      <c r="B10" s="18">
        <v>60</v>
      </c>
      <c r="C10" s="18">
        <v>0</v>
      </c>
      <c r="D10" s="26">
        <f t="shared" si="0"/>
        <v>19.997999999999998</v>
      </c>
      <c r="E10" s="27"/>
      <c r="F10" s="27"/>
      <c r="G10" s="18"/>
      <c r="H10" s="28">
        <v>0</v>
      </c>
    </row>
    <row r="11" spans="1:8" x14ac:dyDescent="0.25">
      <c r="A11" s="1" t="s">
        <v>4</v>
      </c>
      <c r="B11" s="34">
        <v>50</v>
      </c>
      <c r="C11" s="34">
        <v>53</v>
      </c>
      <c r="D11" s="14">
        <f t="shared" si="0"/>
        <v>51.998509999999996</v>
      </c>
      <c r="E11" s="5">
        <v>40</v>
      </c>
      <c r="F11" s="5">
        <v>57</v>
      </c>
      <c r="G11" s="3">
        <v>55</v>
      </c>
      <c r="H11" s="15">
        <f t="shared" si="1"/>
        <v>46.699776499999999</v>
      </c>
    </row>
    <row r="12" spans="1:8" x14ac:dyDescent="0.25">
      <c r="A12" s="1" t="s">
        <v>20</v>
      </c>
      <c r="B12" s="34">
        <v>76</v>
      </c>
      <c r="C12" s="34">
        <v>80</v>
      </c>
      <c r="D12" s="14">
        <f t="shared" si="0"/>
        <v>78.664400000000001</v>
      </c>
      <c r="E12" s="5">
        <v>78.5</v>
      </c>
      <c r="F12" s="5">
        <v>77</v>
      </c>
      <c r="G12" s="3">
        <v>73</v>
      </c>
      <c r="H12" s="15">
        <f t="shared" si="1"/>
        <v>77.674660000000003</v>
      </c>
    </row>
    <row r="13" spans="1:8" x14ac:dyDescent="0.25">
      <c r="A13" s="1" t="s">
        <v>1</v>
      </c>
      <c r="B13" s="34">
        <v>50</v>
      </c>
      <c r="C13" s="34">
        <v>62</v>
      </c>
      <c r="D13" s="14">
        <f t="shared" si="0"/>
        <v>57.998539999999998</v>
      </c>
      <c r="E13" s="5">
        <v>67</v>
      </c>
      <c r="F13" s="5">
        <v>78</v>
      </c>
      <c r="G13" s="3">
        <v>80</v>
      </c>
      <c r="H13" s="15">
        <f t="shared" si="1"/>
        <v>69.149781000000004</v>
      </c>
    </row>
    <row r="14" spans="1:8" x14ac:dyDescent="0.25">
      <c r="A14" s="1" t="s">
        <v>17</v>
      </c>
      <c r="B14" s="34">
        <v>75</v>
      </c>
      <c r="C14" s="34">
        <v>56</v>
      </c>
      <c r="D14" s="14">
        <f t="shared" si="0"/>
        <v>62.331019999999995</v>
      </c>
      <c r="E14" s="5">
        <v>58</v>
      </c>
      <c r="F14" s="5">
        <v>57</v>
      </c>
      <c r="G14" s="3">
        <v>68</v>
      </c>
      <c r="H14" s="15">
        <f t="shared" si="1"/>
        <v>59.449652999999998</v>
      </c>
    </row>
    <row r="15" spans="1:8" x14ac:dyDescent="0.25">
      <c r="A15" s="1" t="s">
        <v>18</v>
      </c>
      <c r="B15" s="34">
        <v>70</v>
      </c>
      <c r="C15" s="34">
        <v>71</v>
      </c>
      <c r="D15" s="14">
        <f t="shared" si="0"/>
        <v>70.664569999999998</v>
      </c>
      <c r="E15" s="5">
        <v>73</v>
      </c>
      <c r="F15" s="5">
        <v>67</v>
      </c>
      <c r="G15" s="3">
        <v>80</v>
      </c>
      <c r="H15" s="15">
        <f t="shared" si="1"/>
        <v>72.149685500000004</v>
      </c>
    </row>
    <row r="16" spans="1:8" x14ac:dyDescent="0.25">
      <c r="A16" s="1" t="s">
        <v>22</v>
      </c>
      <c r="B16" s="34">
        <v>66</v>
      </c>
      <c r="C16" s="34">
        <v>68</v>
      </c>
      <c r="D16" s="14">
        <f t="shared" si="0"/>
        <v>67.331359999999989</v>
      </c>
      <c r="E16" s="5">
        <v>57</v>
      </c>
      <c r="F16" s="5">
        <v>66</v>
      </c>
      <c r="G16" s="3">
        <v>70</v>
      </c>
      <c r="H16" s="15">
        <f t="shared" si="1"/>
        <v>61.649704</v>
      </c>
    </row>
    <row r="17" spans="1:12" x14ac:dyDescent="0.25">
      <c r="A17" s="1" t="s">
        <v>34</v>
      </c>
      <c r="B17" s="34">
        <v>76</v>
      </c>
      <c r="C17" s="34">
        <v>71</v>
      </c>
      <c r="D17" s="14">
        <f t="shared" si="0"/>
        <v>72.664370000000005</v>
      </c>
      <c r="E17" s="5">
        <v>68</v>
      </c>
      <c r="F17" s="5">
        <v>77</v>
      </c>
      <c r="G17" s="3">
        <v>70</v>
      </c>
      <c r="H17" s="15">
        <f t="shared" si="1"/>
        <v>70.699655500000006</v>
      </c>
    </row>
    <row r="18" spans="1:12" x14ac:dyDescent="0.25">
      <c r="A18" s="1" t="s">
        <v>23</v>
      </c>
      <c r="B18" s="34">
        <v>69</v>
      </c>
      <c r="C18" s="34">
        <v>72</v>
      </c>
      <c r="D18" s="14">
        <f t="shared" si="0"/>
        <v>70.99794</v>
      </c>
      <c r="E18" s="5">
        <v>59</v>
      </c>
      <c r="F18" s="5">
        <v>64</v>
      </c>
      <c r="G18" s="3">
        <v>70</v>
      </c>
      <c r="H18" s="15">
        <f t="shared" si="1"/>
        <v>62.899691000000004</v>
      </c>
      <c r="L18" s="12"/>
    </row>
    <row r="19" spans="1:12" x14ac:dyDescent="0.25">
      <c r="A19" s="1" t="s">
        <v>5</v>
      </c>
      <c r="B19" s="34">
        <v>84</v>
      </c>
      <c r="C19" s="34">
        <v>89</v>
      </c>
      <c r="D19" s="14">
        <f t="shared" si="0"/>
        <v>87.330829999999992</v>
      </c>
      <c r="E19" s="5">
        <v>83</v>
      </c>
      <c r="F19" s="5">
        <v>86</v>
      </c>
      <c r="G19" s="3">
        <v>85</v>
      </c>
      <c r="H19" s="15">
        <f t="shared" si="1"/>
        <v>84.449624499999999</v>
      </c>
    </row>
    <row r="20" spans="1:12" x14ac:dyDescent="0.25">
      <c r="A20" s="1" t="s">
        <v>30</v>
      </c>
      <c r="B20" s="34">
        <v>68</v>
      </c>
      <c r="C20" s="34">
        <v>68</v>
      </c>
      <c r="D20" s="14">
        <f t="shared" si="0"/>
        <v>67.997960000000006</v>
      </c>
      <c r="E20" s="5">
        <v>53</v>
      </c>
      <c r="F20" s="5">
        <v>57.3</v>
      </c>
      <c r="G20" s="3">
        <v>66</v>
      </c>
      <c r="H20" s="15">
        <f t="shared" si="1"/>
        <v>57.409694000000002</v>
      </c>
    </row>
    <row r="21" spans="1:12" x14ac:dyDescent="0.25">
      <c r="A21" s="1" t="s">
        <v>27</v>
      </c>
      <c r="B21" s="34">
        <v>76</v>
      </c>
      <c r="C21" s="34">
        <v>64.3</v>
      </c>
      <c r="D21" s="14">
        <f t="shared" si="0"/>
        <v>68.197681000000003</v>
      </c>
      <c r="E21" s="5">
        <v>68</v>
      </c>
      <c r="F21" s="5">
        <v>62</v>
      </c>
      <c r="G21" s="3">
        <v>55</v>
      </c>
      <c r="H21" s="15">
        <f t="shared" si="1"/>
        <v>65.529652150000004</v>
      </c>
    </row>
    <row r="22" spans="1:12" x14ac:dyDescent="0.25">
      <c r="A22" s="1" t="s">
        <v>35</v>
      </c>
      <c r="B22" s="34">
        <v>45</v>
      </c>
      <c r="C22" s="34">
        <v>45</v>
      </c>
      <c r="D22" s="14" t="s">
        <v>59</v>
      </c>
      <c r="E22" s="5" t="s">
        <v>59</v>
      </c>
      <c r="F22" s="5" t="s">
        <v>59</v>
      </c>
      <c r="G22" s="5" t="s">
        <v>59</v>
      </c>
      <c r="H22" s="15"/>
    </row>
    <row r="23" spans="1:12" x14ac:dyDescent="0.25">
      <c r="A23" s="1" t="s">
        <v>6</v>
      </c>
      <c r="B23" s="34">
        <v>90</v>
      </c>
      <c r="C23" s="34">
        <v>75</v>
      </c>
      <c r="D23" s="14">
        <f t="shared" si="0"/>
        <v>79.997250000000008</v>
      </c>
      <c r="E23" s="5" t="s">
        <v>59</v>
      </c>
      <c r="F23" s="5" t="s">
        <v>59</v>
      </c>
      <c r="G23" s="5" t="s">
        <v>59</v>
      </c>
      <c r="H23" s="15"/>
    </row>
    <row r="24" spans="1:12" x14ac:dyDescent="0.25">
      <c r="A24" s="1" t="s">
        <v>29</v>
      </c>
      <c r="B24" s="34">
        <v>73</v>
      </c>
      <c r="C24" s="35">
        <v>66</v>
      </c>
      <c r="D24" s="14">
        <f t="shared" si="0"/>
        <v>68.331119999999999</v>
      </c>
      <c r="E24" s="5">
        <v>80</v>
      </c>
      <c r="F24" s="5">
        <v>79</v>
      </c>
      <c r="G24" s="3">
        <v>78</v>
      </c>
      <c r="H24" s="15">
        <f t="shared" si="1"/>
        <v>77.849667999999994</v>
      </c>
    </row>
    <row r="25" spans="1:12" x14ac:dyDescent="0.25">
      <c r="A25" s="1" t="s">
        <v>14</v>
      </c>
      <c r="B25" s="34">
        <v>66</v>
      </c>
      <c r="C25" s="34">
        <v>67.5</v>
      </c>
      <c r="D25" s="14">
        <f t="shared" si="0"/>
        <v>66.998024999999998</v>
      </c>
      <c r="E25" s="5">
        <v>55</v>
      </c>
      <c r="F25" s="5">
        <v>59.4</v>
      </c>
      <c r="G25" s="3">
        <v>66</v>
      </c>
      <c r="H25" s="15">
        <f t="shared" si="1"/>
        <v>58.77970375000001</v>
      </c>
    </row>
    <row r="26" spans="1:12" x14ac:dyDescent="0.25">
      <c r="A26" s="1" t="s">
        <v>48</v>
      </c>
      <c r="B26" s="34">
        <v>45</v>
      </c>
      <c r="C26" s="34">
        <v>45</v>
      </c>
      <c r="D26" s="14">
        <v>45</v>
      </c>
      <c r="E26" s="5">
        <v>56</v>
      </c>
      <c r="F26" s="5">
        <v>46</v>
      </c>
      <c r="G26" s="3">
        <v>71</v>
      </c>
      <c r="H26" s="15">
        <f t="shared" si="1"/>
        <v>53.850000000000009</v>
      </c>
    </row>
    <row r="27" spans="1:12" x14ac:dyDescent="0.25">
      <c r="A27" s="25" t="s">
        <v>44</v>
      </c>
      <c r="B27" s="18"/>
      <c r="C27" s="18" t="s">
        <v>52</v>
      </c>
      <c r="D27" s="26" t="e">
        <f t="shared" si="0"/>
        <v>#VALUE!</v>
      </c>
      <c r="E27" s="27"/>
      <c r="F27" s="27"/>
      <c r="G27" s="18"/>
      <c r="H27" s="28">
        <v>0</v>
      </c>
    </row>
    <row r="28" spans="1:12" x14ac:dyDescent="0.25">
      <c r="A28" s="1" t="s">
        <v>47</v>
      </c>
      <c r="B28" s="34">
        <v>42</v>
      </c>
      <c r="C28" s="34">
        <v>42</v>
      </c>
      <c r="D28" s="14">
        <v>42</v>
      </c>
      <c r="E28" s="5">
        <v>40</v>
      </c>
      <c r="F28" s="5">
        <v>47</v>
      </c>
      <c r="G28" s="3">
        <v>52</v>
      </c>
      <c r="H28" s="15">
        <f t="shared" si="1"/>
        <v>42.900000000000006</v>
      </c>
    </row>
    <row r="29" spans="1:12" x14ac:dyDescent="0.25">
      <c r="A29" s="1" t="s">
        <v>11</v>
      </c>
      <c r="B29" s="34">
        <v>93</v>
      </c>
      <c r="C29" s="34">
        <v>80</v>
      </c>
      <c r="D29" s="14">
        <f t="shared" si="0"/>
        <v>84.330500000000001</v>
      </c>
      <c r="E29" s="5">
        <v>73</v>
      </c>
      <c r="F29" s="5">
        <v>64</v>
      </c>
      <c r="G29" s="3">
        <v>60</v>
      </c>
      <c r="H29" s="15">
        <f t="shared" si="1"/>
        <v>71.599575000000002</v>
      </c>
    </row>
    <row r="30" spans="1:12" x14ac:dyDescent="0.25">
      <c r="A30" s="1" t="s">
        <v>45</v>
      </c>
      <c r="B30" s="34">
        <v>10</v>
      </c>
      <c r="C30" s="34">
        <v>10</v>
      </c>
      <c r="D30" s="14">
        <v>10</v>
      </c>
      <c r="E30" s="5">
        <v>30</v>
      </c>
      <c r="F30" s="5" t="s">
        <v>59</v>
      </c>
      <c r="G30" s="3">
        <v>25</v>
      </c>
      <c r="H30" s="15"/>
    </row>
    <row r="31" spans="1:12" x14ac:dyDescent="0.25">
      <c r="A31" s="1" t="s">
        <v>43</v>
      </c>
      <c r="B31" s="34">
        <v>73</v>
      </c>
      <c r="C31" s="34">
        <v>64</v>
      </c>
      <c r="D31" s="14">
        <f t="shared" si="0"/>
        <v>66.997780000000006</v>
      </c>
      <c r="E31" s="5">
        <v>68</v>
      </c>
      <c r="F31" s="5">
        <v>63</v>
      </c>
      <c r="G31" s="3">
        <v>70</v>
      </c>
      <c r="H31" s="15">
        <f t="shared" si="1"/>
        <v>67.049666999999999</v>
      </c>
    </row>
    <row r="32" spans="1:12" x14ac:dyDescent="0.25">
      <c r="A32" s="1" t="s">
        <v>24</v>
      </c>
      <c r="B32" s="34">
        <v>53</v>
      </c>
      <c r="C32" s="34">
        <v>60</v>
      </c>
      <c r="D32" s="14">
        <f t="shared" si="0"/>
        <v>57.665099999999995</v>
      </c>
      <c r="E32" s="5">
        <v>28</v>
      </c>
      <c r="F32" s="5">
        <v>33</v>
      </c>
      <c r="G32" s="3">
        <v>65</v>
      </c>
      <c r="H32" s="15">
        <f t="shared" si="1"/>
        <v>37.149765000000002</v>
      </c>
    </row>
    <row r="33" spans="1:8" x14ac:dyDescent="0.25">
      <c r="A33" s="1" t="s">
        <v>39</v>
      </c>
      <c r="B33" s="34">
        <v>71</v>
      </c>
      <c r="C33" s="34">
        <v>69</v>
      </c>
      <c r="D33" s="14">
        <f t="shared" si="0"/>
        <v>69.664529999999999</v>
      </c>
      <c r="E33" s="5">
        <v>63</v>
      </c>
      <c r="F33" s="5">
        <v>69</v>
      </c>
      <c r="G33" s="3">
        <v>61</v>
      </c>
      <c r="H33" s="15">
        <f t="shared" si="1"/>
        <v>64.999679499999999</v>
      </c>
    </row>
    <row r="34" spans="1:8" x14ac:dyDescent="0.25">
      <c r="A34" s="1" t="s">
        <v>9</v>
      </c>
      <c r="B34" s="34">
        <v>60</v>
      </c>
      <c r="C34" s="34">
        <v>77</v>
      </c>
      <c r="D34" s="14">
        <f t="shared" si="0"/>
        <v>71.331590000000006</v>
      </c>
      <c r="E34" s="5">
        <v>78</v>
      </c>
      <c r="F34" s="5">
        <v>74.5</v>
      </c>
      <c r="G34" s="3">
        <v>85</v>
      </c>
      <c r="H34" s="15">
        <f t="shared" ref="H34:H57" si="2">(D34*0.15)+(E34*0.55)+(F34*0.2)+(G34*0.1)</f>
        <v>76.999738500000007</v>
      </c>
    </row>
    <row r="35" spans="1:8" x14ac:dyDescent="0.25">
      <c r="A35" s="1" t="s">
        <v>40</v>
      </c>
      <c r="B35" s="34">
        <v>70</v>
      </c>
      <c r="C35" s="34">
        <v>68</v>
      </c>
      <c r="D35" s="14">
        <f t="shared" si="0"/>
        <v>68.664559999999994</v>
      </c>
      <c r="E35" s="5">
        <v>40</v>
      </c>
      <c r="F35" s="5">
        <v>45</v>
      </c>
      <c r="G35" s="3">
        <v>52</v>
      </c>
      <c r="H35" s="15">
        <f t="shared" si="2"/>
        <v>46.499684000000002</v>
      </c>
    </row>
    <row r="36" spans="1:8" x14ac:dyDescent="0.25">
      <c r="A36" s="1" t="s">
        <v>10</v>
      </c>
      <c r="B36" s="34">
        <v>88</v>
      </c>
      <c r="C36" s="34">
        <v>77.5</v>
      </c>
      <c r="D36" s="14">
        <f t="shared" si="0"/>
        <v>80.997324999999989</v>
      </c>
      <c r="E36" s="5">
        <v>70.5</v>
      </c>
      <c r="F36" s="5">
        <v>72</v>
      </c>
      <c r="G36" s="3">
        <v>72</v>
      </c>
      <c r="H36" s="15">
        <f t="shared" si="2"/>
        <v>72.52459875000001</v>
      </c>
    </row>
    <row r="37" spans="1:8" x14ac:dyDescent="0.25">
      <c r="A37" s="1" t="s">
        <v>7</v>
      </c>
      <c r="B37" s="34">
        <v>70</v>
      </c>
      <c r="C37" s="34">
        <v>65</v>
      </c>
      <c r="D37" s="14">
        <f t="shared" si="0"/>
        <v>66.664550000000006</v>
      </c>
      <c r="E37" s="5">
        <v>43</v>
      </c>
      <c r="F37" s="5">
        <v>66</v>
      </c>
      <c r="G37" s="3">
        <v>65</v>
      </c>
      <c r="H37" s="15">
        <f t="shared" si="2"/>
        <v>53.349682500000007</v>
      </c>
    </row>
    <row r="38" spans="1:8" x14ac:dyDescent="0.25">
      <c r="A38" s="1" t="s">
        <v>37</v>
      </c>
      <c r="B38" s="34">
        <v>70</v>
      </c>
      <c r="C38" s="34">
        <v>58</v>
      </c>
      <c r="D38" s="14">
        <f t="shared" si="0"/>
        <v>61.997860000000003</v>
      </c>
      <c r="E38" s="5">
        <v>65</v>
      </c>
      <c r="F38" s="5">
        <v>79</v>
      </c>
      <c r="G38" s="3">
        <v>75</v>
      </c>
      <c r="H38" s="15">
        <f t="shared" si="2"/>
        <v>68.349678999999995</v>
      </c>
    </row>
    <row r="39" spans="1:8" x14ac:dyDescent="0.25">
      <c r="A39" s="1" t="s">
        <v>21</v>
      </c>
      <c r="B39" s="34">
        <v>96</v>
      </c>
      <c r="C39" s="34">
        <v>89</v>
      </c>
      <c r="D39" s="14">
        <f t="shared" si="0"/>
        <v>91.330430000000007</v>
      </c>
      <c r="E39" s="5">
        <v>74</v>
      </c>
      <c r="F39" s="5">
        <v>72</v>
      </c>
      <c r="G39" s="3">
        <v>85</v>
      </c>
      <c r="H39" s="15">
        <f t="shared" si="2"/>
        <v>77.299564500000002</v>
      </c>
    </row>
    <row r="40" spans="1:8" x14ac:dyDescent="0.25">
      <c r="A40" s="1" t="s">
        <v>12</v>
      </c>
      <c r="B40" s="34">
        <v>90</v>
      </c>
      <c r="C40" s="34">
        <v>82</v>
      </c>
      <c r="D40" s="14">
        <f t="shared" si="0"/>
        <v>84.663939999999997</v>
      </c>
      <c r="E40" s="5">
        <v>87</v>
      </c>
      <c r="F40" s="5">
        <v>89</v>
      </c>
      <c r="G40" s="3">
        <v>90</v>
      </c>
      <c r="H40" s="15">
        <f t="shared" si="2"/>
        <v>87.349591000000004</v>
      </c>
    </row>
    <row r="41" spans="1:8" x14ac:dyDescent="0.25">
      <c r="A41" s="25" t="s">
        <v>38</v>
      </c>
      <c r="B41" s="18">
        <v>40</v>
      </c>
      <c r="C41" s="18" t="s">
        <v>53</v>
      </c>
      <c r="D41" s="26" t="e">
        <f t="shared" si="0"/>
        <v>#VALUE!</v>
      </c>
      <c r="E41" s="27"/>
      <c r="F41" s="27"/>
      <c r="G41" s="18"/>
      <c r="H41" s="28">
        <v>0</v>
      </c>
    </row>
    <row r="42" spans="1:8" x14ac:dyDescent="0.25">
      <c r="A42" s="1" t="s">
        <v>8</v>
      </c>
      <c r="B42" s="34">
        <v>52</v>
      </c>
      <c r="C42" s="34">
        <v>66</v>
      </c>
      <c r="D42" s="14">
        <f t="shared" si="0"/>
        <v>61.331819999999993</v>
      </c>
      <c r="E42" s="5">
        <v>50</v>
      </c>
      <c r="F42" s="5">
        <v>55</v>
      </c>
      <c r="G42" s="3">
        <v>55</v>
      </c>
      <c r="H42" s="15">
        <f t="shared" si="2"/>
        <v>53.199773</v>
      </c>
    </row>
    <row r="43" spans="1:8" x14ac:dyDescent="0.25">
      <c r="A43" s="1" t="s">
        <v>28</v>
      </c>
      <c r="B43" s="34">
        <v>62.5</v>
      </c>
      <c r="C43" s="34">
        <v>62</v>
      </c>
      <c r="D43" s="14">
        <f t="shared" si="0"/>
        <v>62.164789999999996</v>
      </c>
      <c r="E43" s="5">
        <v>55</v>
      </c>
      <c r="F43" s="5">
        <v>56.7</v>
      </c>
      <c r="G43" s="3">
        <v>63</v>
      </c>
      <c r="H43" s="15">
        <f t="shared" si="2"/>
        <v>57.214718500000004</v>
      </c>
    </row>
    <row r="44" spans="1:8" x14ac:dyDescent="0.25">
      <c r="A44" s="1" t="s">
        <v>25</v>
      </c>
      <c r="B44" s="36">
        <v>73</v>
      </c>
      <c r="C44" s="34">
        <v>45</v>
      </c>
      <c r="D44" s="14">
        <f t="shared" si="0"/>
        <v>54.331049999999998</v>
      </c>
      <c r="E44" s="5">
        <v>51</v>
      </c>
      <c r="F44" s="5">
        <v>60</v>
      </c>
      <c r="G44" s="3">
        <v>52</v>
      </c>
      <c r="H44" s="15">
        <f t="shared" si="2"/>
        <v>53.399657500000004</v>
      </c>
    </row>
    <row r="45" spans="1:8" x14ac:dyDescent="0.25">
      <c r="A45" s="1" t="s">
        <v>13</v>
      </c>
      <c r="B45" s="34">
        <v>89</v>
      </c>
      <c r="C45" s="34">
        <v>92</v>
      </c>
      <c r="D45" s="14">
        <f t="shared" si="0"/>
        <v>90.997339999999994</v>
      </c>
      <c r="E45" s="5">
        <v>79</v>
      </c>
      <c r="F45" s="5">
        <v>95</v>
      </c>
      <c r="G45" s="3">
        <v>60</v>
      </c>
      <c r="H45" s="15">
        <v>82</v>
      </c>
    </row>
    <row r="46" spans="1:8" x14ac:dyDescent="0.25">
      <c r="A46" s="1" t="s">
        <v>15</v>
      </c>
      <c r="B46" s="34">
        <v>50</v>
      </c>
      <c r="C46" s="34">
        <v>40</v>
      </c>
      <c r="D46" s="14">
        <f t="shared" si="0"/>
        <v>43.331800000000001</v>
      </c>
      <c r="E46" s="5">
        <v>46.5</v>
      </c>
      <c r="F46" s="5">
        <v>75</v>
      </c>
      <c r="G46" s="3">
        <v>55</v>
      </c>
      <c r="H46" s="15">
        <f t="shared" si="2"/>
        <v>52.574770000000001</v>
      </c>
    </row>
    <row r="47" spans="1:8" x14ac:dyDescent="0.25">
      <c r="A47" s="1" t="s">
        <v>26</v>
      </c>
      <c r="B47" s="34">
        <v>85</v>
      </c>
      <c r="C47" s="34">
        <v>56</v>
      </c>
      <c r="D47" s="14">
        <f t="shared" si="0"/>
        <v>65.664019999999994</v>
      </c>
      <c r="E47" s="5">
        <v>85</v>
      </c>
      <c r="F47" s="5">
        <v>88</v>
      </c>
      <c r="G47" s="3">
        <v>80</v>
      </c>
      <c r="H47" s="15">
        <v>82</v>
      </c>
    </row>
    <row r="48" spans="1:8" x14ac:dyDescent="0.25">
      <c r="A48" s="1" t="s">
        <v>2</v>
      </c>
      <c r="B48" s="34">
        <v>65</v>
      </c>
      <c r="C48" s="34">
        <v>53</v>
      </c>
      <c r="D48" s="14">
        <f t="shared" si="0"/>
        <v>56.998009999999994</v>
      </c>
      <c r="E48" s="5">
        <v>70</v>
      </c>
      <c r="F48" s="5">
        <v>86</v>
      </c>
      <c r="G48" s="3">
        <v>85</v>
      </c>
      <c r="H48" s="15">
        <f t="shared" si="2"/>
        <v>72.7497015</v>
      </c>
    </row>
    <row r="49" spans="1:8" x14ac:dyDescent="0.25">
      <c r="A49" s="1" t="s">
        <v>54</v>
      </c>
      <c r="B49" s="34">
        <v>58</v>
      </c>
      <c r="C49" s="34">
        <v>50</v>
      </c>
      <c r="D49" s="14">
        <f t="shared" si="0"/>
        <v>52.664900000000003</v>
      </c>
      <c r="E49" s="5">
        <v>58</v>
      </c>
      <c r="F49" s="5">
        <v>67</v>
      </c>
      <c r="G49" s="3">
        <v>55</v>
      </c>
      <c r="H49" s="15">
        <f t="shared" si="2"/>
        <v>58.699734999999997</v>
      </c>
    </row>
    <row r="50" spans="1:8" x14ac:dyDescent="0.25">
      <c r="A50" s="1" t="s">
        <v>3</v>
      </c>
      <c r="B50" s="34">
        <v>74</v>
      </c>
      <c r="C50" s="34">
        <v>64</v>
      </c>
      <c r="D50" s="14">
        <f t="shared" si="0"/>
        <v>67.33108</v>
      </c>
      <c r="E50" s="5">
        <v>61.5</v>
      </c>
      <c r="F50" s="5">
        <v>64</v>
      </c>
      <c r="G50" s="3">
        <v>60</v>
      </c>
      <c r="H50" s="15">
        <f t="shared" si="2"/>
        <v>62.724662000000009</v>
      </c>
    </row>
    <row r="51" spans="1:8" x14ac:dyDescent="0.25">
      <c r="A51" s="1" t="s">
        <v>19</v>
      </c>
      <c r="B51" s="34">
        <v>75</v>
      </c>
      <c r="C51" s="34">
        <v>56</v>
      </c>
      <c r="D51" s="14">
        <f t="shared" si="0"/>
        <v>62.331019999999995</v>
      </c>
      <c r="E51" s="5">
        <v>30</v>
      </c>
      <c r="F51" s="5">
        <v>45</v>
      </c>
      <c r="G51" s="3">
        <v>70</v>
      </c>
      <c r="H51" s="15">
        <f t="shared" si="2"/>
        <v>41.849652999999996</v>
      </c>
    </row>
    <row r="52" spans="1:8" x14ac:dyDescent="0.25">
      <c r="A52" s="25"/>
      <c r="B52" s="18"/>
      <c r="C52" s="18"/>
      <c r="D52" s="26"/>
      <c r="E52" s="27"/>
      <c r="F52" s="27"/>
      <c r="G52" s="18"/>
      <c r="H52" s="28"/>
    </row>
    <row r="53" spans="1:8" x14ac:dyDescent="0.25">
      <c r="A53" s="1" t="s">
        <v>61</v>
      </c>
      <c r="B53" s="18"/>
      <c r="C53" s="18"/>
      <c r="D53" s="14">
        <v>36</v>
      </c>
      <c r="E53" s="5">
        <v>59</v>
      </c>
      <c r="F53" s="5">
        <v>63.8</v>
      </c>
      <c r="G53" s="3">
        <v>64</v>
      </c>
      <c r="H53" s="15">
        <f t="shared" si="2"/>
        <v>57.01</v>
      </c>
    </row>
    <row r="54" spans="1:8" x14ac:dyDescent="0.25">
      <c r="A54" s="1" t="s">
        <v>64</v>
      </c>
      <c r="B54" s="18"/>
      <c r="C54" s="18"/>
      <c r="D54" s="14">
        <v>81</v>
      </c>
      <c r="E54" s="5">
        <v>72.7</v>
      </c>
      <c r="F54" s="5">
        <v>83.3</v>
      </c>
      <c r="G54" s="3">
        <v>83</v>
      </c>
      <c r="H54" s="15">
        <f t="shared" si="2"/>
        <v>77.094999999999999</v>
      </c>
    </row>
    <row r="55" spans="1:8" x14ac:dyDescent="0.25">
      <c r="A55" s="1" t="s">
        <v>62</v>
      </c>
      <c r="B55" s="18"/>
      <c r="C55" s="18"/>
      <c r="D55" s="14">
        <v>69.400000000000006</v>
      </c>
      <c r="E55" s="5">
        <v>71.900000000000006</v>
      </c>
      <c r="F55" s="5">
        <v>72.8</v>
      </c>
      <c r="G55" s="3">
        <v>73</v>
      </c>
      <c r="H55" s="15">
        <f t="shared" si="2"/>
        <v>71.815000000000012</v>
      </c>
    </row>
    <row r="56" spans="1:8" x14ac:dyDescent="0.25">
      <c r="A56" s="1" t="s">
        <v>65</v>
      </c>
      <c r="B56" s="18"/>
      <c r="C56" s="18"/>
      <c r="D56" s="14">
        <v>80</v>
      </c>
      <c r="E56" s="5">
        <v>81</v>
      </c>
      <c r="F56" s="5">
        <v>80</v>
      </c>
      <c r="G56" s="3">
        <v>80</v>
      </c>
      <c r="H56" s="15">
        <f t="shared" si="2"/>
        <v>80.550000000000011</v>
      </c>
    </row>
    <row r="57" spans="1:8" ht="15.75" thickBot="1" x14ac:dyDescent="0.3">
      <c r="A57" s="19" t="s">
        <v>63</v>
      </c>
      <c r="B57" s="20"/>
      <c r="C57" s="20"/>
      <c r="D57" s="21">
        <v>61</v>
      </c>
      <c r="E57" s="22">
        <v>60</v>
      </c>
      <c r="F57" s="22">
        <v>64.3</v>
      </c>
      <c r="G57" s="23">
        <v>64</v>
      </c>
      <c r="H57" s="24">
        <f t="shared" si="2"/>
        <v>61.41</v>
      </c>
    </row>
    <row r="58" spans="1:8" ht="15.75" thickTop="1" x14ac:dyDescent="0.25">
      <c r="G58" s="37" t="s">
        <v>66</v>
      </c>
      <c r="H58" s="38">
        <f>AVERAGE(H2:H57)</f>
        <v>58.896065348000008</v>
      </c>
    </row>
    <row r="59" spans="1:8" ht="15.75" thickBot="1" x14ac:dyDescent="0.3">
      <c r="G59" s="39" t="s">
        <v>67</v>
      </c>
      <c r="H59" s="24">
        <f>STDEV(H2:H57)</f>
        <v>21.076380498496231</v>
      </c>
    </row>
    <row r="60" spans="1:8" ht="15.75" thickTop="1" x14ac:dyDescent="0.25"/>
  </sheetData>
  <sortState ref="A2:D52">
    <sortCondition ref="A1"/>
  </sortState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Gaynor</dc:creator>
  <cp:lastModifiedBy>Thomas, Gaynor</cp:lastModifiedBy>
  <cp:lastPrinted>2018-05-29T13:57:44Z</cp:lastPrinted>
  <dcterms:created xsi:type="dcterms:W3CDTF">2017-09-27T13:26:13Z</dcterms:created>
  <dcterms:modified xsi:type="dcterms:W3CDTF">2018-05-30T11:28:54Z</dcterms:modified>
</cp:coreProperties>
</file>