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TEACHING\Routing and Switching Concepts\ACCB5002\Practical\2020\"/>
    </mc:Choice>
  </mc:AlternateContent>
  <xr:revisionPtr revIDLastSave="0" documentId="13_ncr:1_{72A1C1A4-C421-4420-A891-2E0594109C02}" xr6:coauthVersionLast="44" xr6:coauthVersionMax="44" xr10:uidLastSave="{00000000-0000-0000-0000-000000000000}"/>
  <bookViews>
    <workbookView xWindow="28680" yWindow="-120" windowWidth="29040" windowHeight="15840" firstSheet="2" activeTab="13" xr2:uid="{00000000-000D-0000-FFFF-FFFF00000000}"/>
  </bookViews>
  <sheets>
    <sheet name="Sheet1" sheetId="1" r:id="rId1"/>
    <sheet name="A Lamer" sheetId="24" r:id="rId2"/>
    <sheet name="C Osborne" sheetId="25" r:id="rId3"/>
    <sheet name="C Stock" sheetId="26" r:id="rId4"/>
    <sheet name="E Barnett" sheetId="27" r:id="rId5"/>
    <sheet name="J Dunhill" sheetId="28" r:id="rId6"/>
    <sheet name="J Batchelor" sheetId="29" r:id="rId7"/>
    <sheet name="K Shoulder" sheetId="30" r:id="rId8"/>
    <sheet name="L Davies" sheetId="31" r:id="rId9"/>
    <sheet name="L Johnson" sheetId="32" r:id="rId10"/>
    <sheet name="N Bright" sheetId="33" r:id="rId11"/>
    <sheet name="R Meek" sheetId="34" r:id="rId12"/>
    <sheet name="S Jones" sheetId="35" r:id="rId13"/>
    <sheet name="S Holborow" sheetId="36" r:id="rId14"/>
  </sheets>
  <calcPr calcId="191029" iterate="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0" i="36" l="1"/>
  <c r="C40" i="35"/>
  <c r="C40" i="34"/>
  <c r="C40" i="33"/>
  <c r="C40" i="32"/>
  <c r="C40" i="31"/>
  <c r="C40" i="30"/>
  <c r="C40" i="29"/>
  <c r="C40" i="28"/>
  <c r="C40" i="27"/>
  <c r="C40" i="26"/>
  <c r="C40" i="25"/>
  <c r="C40" i="24"/>
  <c r="D33" i="36"/>
  <c r="E33" i="36"/>
  <c r="F33" i="36"/>
  <c r="G33" i="36"/>
  <c r="H33" i="36"/>
  <c r="C34" i="36"/>
  <c r="C33" i="36"/>
  <c r="D33" i="35"/>
  <c r="E33" i="35"/>
  <c r="F33" i="35"/>
  <c r="G33" i="35"/>
  <c r="H33" i="35"/>
  <c r="C34" i="35"/>
  <c r="C33" i="35"/>
  <c r="D33" i="34"/>
  <c r="E33" i="34"/>
  <c r="F33" i="34"/>
  <c r="G33" i="34"/>
  <c r="H33" i="34"/>
  <c r="C34" i="34"/>
  <c r="C33" i="34"/>
  <c r="D33" i="33"/>
  <c r="E33" i="33"/>
  <c r="F33" i="33"/>
  <c r="G33" i="33"/>
  <c r="H33" i="33"/>
  <c r="C34" i="33"/>
  <c r="C33" i="33"/>
  <c r="D33" i="32"/>
  <c r="E33" i="32"/>
  <c r="F33" i="32"/>
  <c r="G33" i="32"/>
  <c r="H33" i="32"/>
  <c r="C34" i="32"/>
  <c r="C33" i="32"/>
  <c r="D33" i="31"/>
  <c r="E33" i="31"/>
  <c r="F33" i="31"/>
  <c r="G33" i="31"/>
  <c r="H33" i="31"/>
  <c r="C34" i="31"/>
  <c r="C33" i="31"/>
  <c r="D33" i="30"/>
  <c r="E33" i="30"/>
  <c r="F33" i="30"/>
  <c r="G33" i="30"/>
  <c r="H33" i="30"/>
  <c r="C34" i="30"/>
  <c r="C33" i="30"/>
  <c r="D33" i="29"/>
  <c r="E33" i="29"/>
  <c r="F33" i="29"/>
  <c r="G33" i="29"/>
  <c r="H33" i="29"/>
  <c r="C34" i="29"/>
  <c r="C33" i="29"/>
  <c r="D33" i="28"/>
  <c r="E33" i="28"/>
  <c r="F33" i="28"/>
  <c r="G33" i="28"/>
  <c r="H33" i="28"/>
  <c r="C34" i="28"/>
  <c r="C33" i="28"/>
  <c r="D33" i="27"/>
  <c r="E33" i="27"/>
  <c r="F33" i="27"/>
  <c r="G33" i="27"/>
  <c r="H33" i="27"/>
  <c r="C34" i="27"/>
  <c r="C33" i="27"/>
  <c r="D33" i="26"/>
  <c r="E33" i="26"/>
  <c r="F33" i="26"/>
  <c r="G33" i="26"/>
  <c r="H33" i="26"/>
  <c r="C34" i="26"/>
  <c r="C33" i="26"/>
  <c r="D33" i="25"/>
  <c r="E33" i="25"/>
  <c r="F33" i="25"/>
  <c r="G33" i="25"/>
  <c r="H33" i="25"/>
  <c r="C34" i="25"/>
  <c r="C33" i="25"/>
  <c r="D33" i="24"/>
  <c r="E33" i="24"/>
  <c r="F33" i="24"/>
  <c r="G33" i="24"/>
  <c r="H33" i="24"/>
  <c r="C34" i="24"/>
  <c r="C33" i="24"/>
  <c r="C40" i="1"/>
  <c r="D33" i="1"/>
  <c r="G33" i="1"/>
  <c r="H33" i="1"/>
  <c r="E33" i="1"/>
  <c r="F33" i="1"/>
  <c r="C34" i="1"/>
  <c r="C33" i="1"/>
</calcChain>
</file>

<file path=xl/sharedStrings.xml><?xml version="1.0" encoding="utf-8"?>
<sst xmlns="http://schemas.openxmlformats.org/spreadsheetml/2006/main" count="628" uniqueCount="72">
  <si>
    <t>Tasks</t>
  </si>
  <si>
    <t>Hostname</t>
  </si>
  <si>
    <t>No DNS lookup</t>
  </si>
  <si>
    <t>Sub Total</t>
  </si>
  <si>
    <t>Total %</t>
  </si>
  <si>
    <r>
      <t>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Marker</t>
    </r>
  </si>
  <si>
    <r>
      <t>2</t>
    </r>
    <r>
      <rPr>
        <vertAlign val="superscript"/>
        <sz val="11"/>
        <color theme="1"/>
        <rFont val="Calibri"/>
        <family val="2"/>
        <scheme val="minor"/>
      </rPr>
      <t>nd</t>
    </r>
    <r>
      <rPr>
        <sz val="11"/>
        <color theme="1"/>
        <rFont val="Calibri"/>
        <family val="2"/>
        <scheme val="minor"/>
      </rPr>
      <t xml:space="preserve"> Marker</t>
    </r>
  </si>
  <si>
    <t xml:space="preserve">Name: </t>
  </si>
  <si>
    <t>Student ID</t>
  </si>
  <si>
    <t>Routing and Switching Concepts Practical Exam Marking Sheet</t>
  </si>
  <si>
    <t>S1</t>
  </si>
  <si>
    <t>S2</t>
  </si>
  <si>
    <t>Task 1: IP Addressing</t>
  </si>
  <si>
    <t>Task 2: Network Connections</t>
  </si>
  <si>
    <t>Task 3: Basic Configuration</t>
  </si>
  <si>
    <t>Interface</t>
  </si>
  <si>
    <t xml:space="preserve">Internet PC </t>
  </si>
  <si>
    <t>Task 4: Configure Routers and Switches</t>
  </si>
  <si>
    <t>IPv6 Static route</t>
  </si>
  <si>
    <t>IPV4 and IPv6 Default route</t>
  </si>
  <si>
    <t>Configure VLANs</t>
  </si>
  <si>
    <t>VLAN Management IP address</t>
  </si>
  <si>
    <t xml:space="preserve">Default gateway </t>
  </si>
  <si>
    <t>Trunk interfaces on S1</t>
  </si>
  <si>
    <t>Trunk interfaces on S2</t>
  </si>
  <si>
    <t>Access ports to VLAN</t>
  </si>
  <si>
    <t>Shutdown unused ports</t>
  </si>
  <si>
    <t>Router on stick</t>
  </si>
  <si>
    <t>Passive interfaces</t>
  </si>
  <si>
    <t>DHCP server</t>
  </si>
  <si>
    <t>Local database with user account</t>
  </si>
  <si>
    <t>Static NAT</t>
  </si>
  <si>
    <t>Dynamic NAT</t>
  </si>
  <si>
    <t>Task 5: Verify Connectivity</t>
  </si>
  <si>
    <t>DHCP PC verificcation</t>
  </si>
  <si>
    <t>Webserver access</t>
  </si>
  <si>
    <t>Max</t>
  </si>
  <si>
    <t>Written Exam</t>
  </si>
  <si>
    <t>Module Average</t>
  </si>
  <si>
    <t>Ping PC1 to PC2/PC3</t>
  </si>
  <si>
    <t>Branch1</t>
  </si>
  <si>
    <t>HQ</t>
  </si>
  <si>
    <t>Branch2</t>
  </si>
  <si>
    <t>RIPv2</t>
  </si>
  <si>
    <t>DHCP was configured on wrong router</t>
  </si>
  <si>
    <t>Name: Connor Osborne</t>
  </si>
  <si>
    <t>Name: Connor Stock</t>
  </si>
  <si>
    <t>Internet Server</t>
  </si>
  <si>
    <t>Comment: Configured OSPF where RIP was asked</t>
  </si>
  <si>
    <t>Internet Pserver</t>
  </si>
  <si>
    <t>Name: Elliot Barnett</t>
  </si>
  <si>
    <t>Comments: Only one LAN DHCP configured</t>
  </si>
  <si>
    <t>RIP partially configured</t>
  </si>
  <si>
    <t>Name: James Dunhill</t>
  </si>
  <si>
    <t>Comments: IP addressing partially correct</t>
  </si>
  <si>
    <t>DHCP pool - only one VLAN configured</t>
  </si>
  <si>
    <t>Name: Joshua Batchelor</t>
  </si>
  <si>
    <t>Comments: IP addressing partially filled, interfaces &amp; routing configured only in parts</t>
  </si>
  <si>
    <t>Name: Kaylie Shoulder</t>
  </si>
  <si>
    <t>Name: Lauren Carrie Davies</t>
  </si>
  <si>
    <t>Comments: Loopback and Serial int configuration mixed up, only few ints configured</t>
  </si>
  <si>
    <t xml:space="preserve">RIP networks not fully configured </t>
  </si>
  <si>
    <t>Name: Lloyd Johnson</t>
  </si>
  <si>
    <t>Name: Nyakamha Bright</t>
  </si>
  <si>
    <t>Name: Ross Meek</t>
  </si>
  <si>
    <t xml:space="preserve">Internet Server </t>
  </si>
  <si>
    <t>Name: Scott Jones</t>
  </si>
  <si>
    <t>Comments: Loopback interfaces not correctly configured</t>
  </si>
  <si>
    <t>Name: Shaun Holborow</t>
  </si>
  <si>
    <t>Name: Aida Luca Lamer</t>
  </si>
  <si>
    <t>Comment: Files submitted late</t>
  </si>
  <si>
    <t>No IPv6 configured, RIP networks missing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</si>
</sst>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5" xfId="0" applyBorder="1" applyAlignment="1">
      <alignment horizontal="right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6" xfId="0" applyBorder="1"/>
    <xf numFmtId="0" fontId="1" fillId="0" borderId="6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0"/>
  <sheetViews>
    <sheetView topLeftCell="A5" workbookViewId="0">
      <selection activeCell="G16" sqref="G16:H19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7.57031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7</v>
      </c>
      <c r="C3" s="16"/>
      <c r="D3" s="16" t="s">
        <v>8</v>
      </c>
      <c r="E3" s="16"/>
      <c r="F3" s="20"/>
      <c r="G3" s="20"/>
      <c r="H3" s="20"/>
    </row>
    <row r="4" spans="2:8" ht="30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5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2:8" ht="15.75" thickBot="1" x14ac:dyDescent="0.3">
      <c r="B10" s="7" t="s">
        <v>15</v>
      </c>
      <c r="C10" s="7">
        <v>5.5</v>
      </c>
      <c r="D10" s="7">
        <v>1</v>
      </c>
      <c r="E10" s="7">
        <v>2</v>
      </c>
      <c r="F10" s="7">
        <v>2.5</v>
      </c>
      <c r="G10" s="7"/>
      <c r="H10" s="1"/>
    </row>
    <row r="11" spans="2:8" ht="15.75" thickBot="1" x14ac:dyDescent="0.3">
      <c r="B11" s="7" t="s">
        <v>16</v>
      </c>
      <c r="C11" s="7">
        <v>2</v>
      </c>
      <c r="D11" s="7">
        <v>2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4</v>
      </c>
      <c r="E13" s="7">
        <v>4</v>
      </c>
      <c r="F13" s="7">
        <v>4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2</v>
      </c>
      <c r="E14" s="7">
        <v>2</v>
      </c>
      <c r="F14" s="7">
        <v>2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5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2</v>
      </c>
      <c r="H16" s="1">
        <v>2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1</v>
      </c>
      <c r="H17" s="1">
        <v>1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0.5</v>
      </c>
      <c r="H18" s="1">
        <v>0.5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4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2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1.5</v>
      </c>
      <c r="H21" s="1">
        <v>1.5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1</v>
      </c>
      <c r="H22" s="1">
        <v>1</v>
      </c>
    </row>
    <row r="23" spans="2:8" ht="15.75" thickBot="1" x14ac:dyDescent="0.3">
      <c r="B23" s="7" t="s">
        <v>27</v>
      </c>
      <c r="C23" s="7">
        <v>4</v>
      </c>
      <c r="D23" s="7">
        <v>4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1</v>
      </c>
      <c r="E24" s="7">
        <v>1</v>
      </c>
      <c r="F24" s="7">
        <v>1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9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1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3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4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6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6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3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48.5</v>
      </c>
      <c r="E33" s="1">
        <f>SUM(E8:E28)</f>
        <v>22.5</v>
      </c>
      <c r="F33" s="1">
        <f>SUM(F8:F24)</f>
        <v>10</v>
      </c>
      <c r="G33" s="1">
        <f>SUM(G8:G22)</f>
        <v>10.5</v>
      </c>
      <c r="H33" s="1">
        <f>SUM(H8:H22)</f>
        <v>8.5</v>
      </c>
    </row>
    <row r="34" spans="2:8" ht="15.75" thickBot="1" x14ac:dyDescent="0.3">
      <c r="B34" s="5" t="s">
        <v>3</v>
      </c>
      <c r="C34" s="21">
        <f>SUM(D33:H33)</f>
        <v>100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100</v>
      </c>
    </row>
    <row r="40" spans="2:8" x14ac:dyDescent="0.25">
      <c r="B40" s="12" t="s">
        <v>38</v>
      </c>
      <c r="C40" s="12">
        <f>AVERAGE(C39,C35)</f>
        <v>100</v>
      </c>
    </row>
  </sheetData>
  <mergeCells count="8">
    <mergeCell ref="C37:H37"/>
    <mergeCell ref="B3:C3"/>
    <mergeCell ref="D3:E3"/>
    <mergeCell ref="B2:H2"/>
    <mergeCell ref="F3:H3"/>
    <mergeCell ref="C34:H34"/>
    <mergeCell ref="C35:H35"/>
    <mergeCell ref="C36:H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D7515-B2A9-49FE-9E77-42665CCA7AEE}">
  <dimension ref="B1:H40"/>
  <sheetViews>
    <sheetView topLeftCell="A16" workbookViewId="0">
      <selection activeCell="C40" sqref="C40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8.285156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69</v>
      </c>
      <c r="C3" s="16"/>
      <c r="D3" s="16" t="s">
        <v>8</v>
      </c>
      <c r="E3" s="16"/>
      <c r="F3" s="20">
        <v>1706552</v>
      </c>
      <c r="G3" s="20"/>
      <c r="H3" s="20"/>
    </row>
    <row r="4" spans="2:8" ht="15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0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</v>
      </c>
      <c r="E9" s="7">
        <v>0</v>
      </c>
      <c r="F9" s="7">
        <v>0</v>
      </c>
      <c r="G9" s="7">
        <v>0</v>
      </c>
      <c r="H9" s="1">
        <v>0</v>
      </c>
    </row>
    <row r="10" spans="2:8" ht="15.75" thickBot="1" x14ac:dyDescent="0.3">
      <c r="B10" s="7" t="s">
        <v>15</v>
      </c>
      <c r="C10" s="7">
        <v>5.5</v>
      </c>
      <c r="D10" s="7">
        <v>0</v>
      </c>
      <c r="E10" s="7">
        <v>0</v>
      </c>
      <c r="F10" s="7">
        <v>0</v>
      </c>
      <c r="G10" s="7"/>
      <c r="H10" s="1"/>
    </row>
    <row r="11" spans="2:8" ht="15.75" thickBot="1" x14ac:dyDescent="0.3">
      <c r="B11" s="7" t="s">
        <v>47</v>
      </c>
      <c r="C11" s="7">
        <v>2</v>
      </c>
      <c r="D11" s="7">
        <v>0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0</v>
      </c>
      <c r="E13" s="7">
        <v>0</v>
      </c>
      <c r="F13" s="7">
        <v>0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0</v>
      </c>
      <c r="E14" s="7">
        <v>0</v>
      </c>
      <c r="F14" s="7">
        <v>0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0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0</v>
      </c>
      <c r="H16" s="1">
        <v>0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0</v>
      </c>
      <c r="H17" s="1">
        <v>0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</v>
      </c>
      <c r="H18" s="1">
        <v>0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0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0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0</v>
      </c>
      <c r="H21" s="1">
        <v>0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0</v>
      </c>
      <c r="H22" s="1">
        <v>0</v>
      </c>
    </row>
    <row r="23" spans="2:8" ht="15.75" thickBot="1" x14ac:dyDescent="0.3">
      <c r="B23" s="7" t="s">
        <v>27</v>
      </c>
      <c r="C23" s="7">
        <v>4</v>
      </c>
      <c r="D23" s="7">
        <v>0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0</v>
      </c>
      <c r="E24" s="7">
        <v>0</v>
      </c>
      <c r="F24" s="7">
        <v>0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0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0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0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0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0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0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5.25</v>
      </c>
      <c r="E33" s="1">
        <f>SUM(E8:E28)</f>
        <v>0.25</v>
      </c>
      <c r="F33" s="1">
        <f>SUM(F8:F24)</f>
        <v>0.25</v>
      </c>
      <c r="G33" s="1">
        <f>SUM(G8:G22)</f>
        <v>0.25</v>
      </c>
      <c r="H33" s="1">
        <f>SUM(H8:H22)</f>
        <v>0.25</v>
      </c>
    </row>
    <row r="34" spans="2:8" ht="15.75" thickBot="1" x14ac:dyDescent="0.3">
      <c r="B34" s="5" t="s">
        <v>3</v>
      </c>
      <c r="C34" s="21">
        <f>SUM(D33:H33)</f>
        <v>6.25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90.2</v>
      </c>
    </row>
    <row r="40" spans="2:8" x14ac:dyDescent="0.25">
      <c r="B40" s="12" t="s">
        <v>38</v>
      </c>
      <c r="C40" s="12">
        <f>AVERAGE(C39,C34)</f>
        <v>48.225000000000001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9D0EB-34B9-41E5-9485-E3C5C840C3D1}">
  <dimension ref="B1:H42"/>
  <sheetViews>
    <sheetView topLeftCell="A19" workbookViewId="0">
      <selection activeCell="C41" sqref="C41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8.285156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45</v>
      </c>
      <c r="C3" s="16"/>
      <c r="D3" s="16" t="s">
        <v>8</v>
      </c>
      <c r="E3" s="16"/>
      <c r="F3" s="20">
        <v>1800742</v>
      </c>
      <c r="G3" s="20"/>
      <c r="H3" s="20"/>
    </row>
    <row r="4" spans="2:8" ht="15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2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2:8" ht="15.75" thickBot="1" x14ac:dyDescent="0.3">
      <c r="B10" s="7" t="s">
        <v>15</v>
      </c>
      <c r="C10" s="7">
        <v>5.5</v>
      </c>
      <c r="D10" s="7">
        <v>0</v>
      </c>
      <c r="E10" s="7">
        <v>2</v>
      </c>
      <c r="F10" s="7">
        <v>0</v>
      </c>
      <c r="G10" s="7"/>
      <c r="H10" s="1"/>
    </row>
    <row r="11" spans="2:8" ht="15.75" thickBot="1" x14ac:dyDescent="0.3">
      <c r="B11" s="7" t="s">
        <v>47</v>
      </c>
      <c r="C11" s="7">
        <v>2</v>
      </c>
      <c r="D11" s="7">
        <v>2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0</v>
      </c>
      <c r="E13" s="7">
        <v>0</v>
      </c>
      <c r="F13" s="7">
        <v>2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0</v>
      </c>
      <c r="E14" s="7">
        <v>0</v>
      </c>
      <c r="F14" s="7">
        <v>0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0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2</v>
      </c>
      <c r="H16" s="1">
        <v>2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1</v>
      </c>
      <c r="H17" s="1">
        <v>1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</v>
      </c>
      <c r="H18" s="1">
        <v>0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4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2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1.5</v>
      </c>
      <c r="H21" s="1">
        <v>1.5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1</v>
      </c>
      <c r="H22" s="1">
        <v>1</v>
      </c>
    </row>
    <row r="23" spans="2:8" ht="15.75" thickBot="1" x14ac:dyDescent="0.3">
      <c r="B23" s="7" t="s">
        <v>27</v>
      </c>
      <c r="C23" s="7">
        <v>4</v>
      </c>
      <c r="D23" s="7">
        <v>0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0</v>
      </c>
      <c r="E24" s="7">
        <v>0</v>
      </c>
      <c r="F24" s="7">
        <v>0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6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0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0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0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0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0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15.5</v>
      </c>
      <c r="E33" s="1">
        <f>SUM(E8:E28)</f>
        <v>2.5</v>
      </c>
      <c r="F33" s="1">
        <f>SUM(F8:F24)</f>
        <v>2.5</v>
      </c>
      <c r="G33" s="1">
        <f>SUM(G8:G22)</f>
        <v>10</v>
      </c>
      <c r="H33" s="1">
        <f>SUM(H8:H22)</f>
        <v>8</v>
      </c>
    </row>
    <row r="34" spans="2:8" ht="15.75" thickBot="1" x14ac:dyDescent="0.3">
      <c r="B34" s="5" t="s">
        <v>3</v>
      </c>
      <c r="C34" s="21">
        <f>SUM(D33:H33)</f>
        <v>38.5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78.2</v>
      </c>
    </row>
    <row r="40" spans="2:8" x14ac:dyDescent="0.25">
      <c r="B40" s="12" t="s">
        <v>38</v>
      </c>
      <c r="C40" s="12">
        <f>AVERAGE(C39,C34)</f>
        <v>58.35</v>
      </c>
    </row>
    <row r="42" spans="2:8" x14ac:dyDescent="0.25">
      <c r="B42" t="s">
        <v>44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57C6A-5117-4461-86D7-91563E88E540}">
  <dimension ref="B1:H41"/>
  <sheetViews>
    <sheetView topLeftCell="A19" workbookViewId="0">
      <selection activeCell="C41" sqref="C41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8.1406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46</v>
      </c>
      <c r="C3" s="16"/>
      <c r="D3" s="16" t="s">
        <v>8</v>
      </c>
      <c r="E3" s="16"/>
      <c r="F3" s="20">
        <v>1801401</v>
      </c>
      <c r="G3" s="20"/>
      <c r="H3" s="20"/>
    </row>
    <row r="4" spans="2:8" ht="15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4.5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2:8" ht="15.75" thickBot="1" x14ac:dyDescent="0.3">
      <c r="B10" s="7" t="s">
        <v>15</v>
      </c>
      <c r="C10" s="7">
        <v>5.5</v>
      </c>
      <c r="D10" s="7">
        <v>1</v>
      </c>
      <c r="E10" s="7">
        <v>2</v>
      </c>
      <c r="F10" s="7">
        <v>2.5</v>
      </c>
      <c r="G10" s="7"/>
      <c r="H10" s="1"/>
    </row>
    <row r="11" spans="2:8" ht="15.75" thickBot="1" x14ac:dyDescent="0.3">
      <c r="B11" s="7" t="s">
        <v>47</v>
      </c>
      <c r="C11" s="7">
        <v>2</v>
      </c>
      <c r="D11" s="7">
        <v>2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4</v>
      </c>
      <c r="E13" s="7">
        <v>4</v>
      </c>
      <c r="F13" s="7">
        <v>4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2</v>
      </c>
      <c r="E14" s="7">
        <v>2</v>
      </c>
      <c r="F14" s="7">
        <v>2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5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2</v>
      </c>
      <c r="H16" s="1">
        <v>2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1</v>
      </c>
      <c r="H17" s="1">
        <v>1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0.5</v>
      </c>
      <c r="H18" s="1">
        <v>0.5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4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2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1.5</v>
      </c>
      <c r="H21" s="1">
        <v>1.5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1</v>
      </c>
      <c r="H22" s="1">
        <v>1</v>
      </c>
    </row>
    <row r="23" spans="2:8" ht="15.75" thickBot="1" x14ac:dyDescent="0.3">
      <c r="B23" s="7" t="s">
        <v>27</v>
      </c>
      <c r="C23" s="7">
        <v>4</v>
      </c>
      <c r="D23" s="7">
        <v>2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1</v>
      </c>
      <c r="E24" s="7">
        <v>1</v>
      </c>
      <c r="F24" s="7">
        <v>1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9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3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4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0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0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0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31</v>
      </c>
      <c r="E33" s="1">
        <f>SUM(E8:E28)</f>
        <v>21.5</v>
      </c>
      <c r="F33" s="1">
        <f>SUM(F8:F24)</f>
        <v>10</v>
      </c>
      <c r="G33" s="1">
        <f>SUM(G8:G22)</f>
        <v>10.5</v>
      </c>
      <c r="H33" s="1">
        <f>SUM(H8:H22)</f>
        <v>8.5</v>
      </c>
    </row>
    <row r="34" spans="2:8" ht="15.75" thickBot="1" x14ac:dyDescent="0.3">
      <c r="B34" s="5" t="s">
        <v>3</v>
      </c>
      <c r="C34" s="21">
        <f>SUM(D33:H33)</f>
        <v>81.5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34</v>
      </c>
    </row>
    <row r="40" spans="2:8" x14ac:dyDescent="0.25">
      <c r="B40" s="12" t="s">
        <v>38</v>
      </c>
      <c r="C40" s="12">
        <f>AVERAGE(C39,C34)</f>
        <v>57.75</v>
      </c>
    </row>
    <row r="41" spans="2:8" x14ac:dyDescent="0.25">
      <c r="B41" t="s">
        <v>48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93584-F887-401E-98C0-88EEDCE921E8}">
  <dimension ref="B1:H43"/>
  <sheetViews>
    <sheetView topLeftCell="A19" workbookViewId="0">
      <selection activeCell="C41" sqref="C41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8.1406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50</v>
      </c>
      <c r="C3" s="16"/>
      <c r="D3" s="16" t="s">
        <v>8</v>
      </c>
      <c r="E3" s="16"/>
      <c r="F3" s="20">
        <v>1801749</v>
      </c>
      <c r="G3" s="20"/>
      <c r="H3" s="20"/>
    </row>
    <row r="4" spans="2:8" ht="15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5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2:8" ht="15.75" thickBot="1" x14ac:dyDescent="0.3">
      <c r="B10" s="7" t="s">
        <v>15</v>
      </c>
      <c r="C10" s="7">
        <v>5.5</v>
      </c>
      <c r="D10" s="7">
        <v>1</v>
      </c>
      <c r="E10" s="7">
        <v>2</v>
      </c>
      <c r="F10" s="7">
        <v>2.5</v>
      </c>
      <c r="G10" s="7"/>
      <c r="H10" s="1"/>
    </row>
    <row r="11" spans="2:8" ht="15.75" thickBot="1" x14ac:dyDescent="0.3">
      <c r="B11" s="7" t="s">
        <v>49</v>
      </c>
      <c r="C11" s="7">
        <v>2</v>
      </c>
      <c r="D11" s="7">
        <v>2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2</v>
      </c>
      <c r="E13" s="7">
        <v>4</v>
      </c>
      <c r="F13" s="7">
        <v>4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2</v>
      </c>
      <c r="E14" s="7">
        <v>2</v>
      </c>
      <c r="F14" s="7">
        <v>2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5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2</v>
      </c>
      <c r="H16" s="1">
        <v>2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1</v>
      </c>
      <c r="H17" s="1">
        <v>1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0.5</v>
      </c>
      <c r="H18" s="1">
        <v>0.5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4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2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1.5</v>
      </c>
      <c r="H21" s="1">
        <v>1.5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1</v>
      </c>
      <c r="H22" s="1">
        <v>1</v>
      </c>
    </row>
    <row r="23" spans="2:8" ht="15.75" thickBot="1" x14ac:dyDescent="0.3">
      <c r="B23" s="7" t="s">
        <v>27</v>
      </c>
      <c r="C23" s="7">
        <v>4</v>
      </c>
      <c r="D23" s="7">
        <v>4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1</v>
      </c>
      <c r="E24" s="7">
        <v>1</v>
      </c>
      <c r="F24" s="7">
        <v>1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2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3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1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0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0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0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24.5</v>
      </c>
      <c r="E33" s="1">
        <f>SUM(E8:E28)</f>
        <v>18.5</v>
      </c>
      <c r="F33" s="1">
        <f>SUM(F8:F24)</f>
        <v>10</v>
      </c>
      <c r="G33" s="1">
        <f>SUM(G8:G22)</f>
        <v>10.5</v>
      </c>
      <c r="H33" s="1">
        <f>SUM(H8:H22)</f>
        <v>8.5</v>
      </c>
    </row>
    <row r="34" spans="2:8" ht="15.75" thickBot="1" x14ac:dyDescent="0.3">
      <c r="B34" s="5" t="s">
        <v>3</v>
      </c>
      <c r="C34" s="21">
        <f>SUM(D33:H33)</f>
        <v>72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69.900000000000006</v>
      </c>
    </row>
    <row r="40" spans="2:8" x14ac:dyDescent="0.25">
      <c r="B40" s="12" t="s">
        <v>38</v>
      </c>
      <c r="C40" s="12">
        <f>AVERAGE(C34,C39)</f>
        <v>70.95</v>
      </c>
    </row>
    <row r="42" spans="2:8" x14ac:dyDescent="0.25">
      <c r="B42" t="s">
        <v>51</v>
      </c>
    </row>
    <row r="43" spans="2:8" x14ac:dyDescent="0.25">
      <c r="B43" t="s">
        <v>52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1AE3C-1B63-4DD0-84C7-47803A641565}">
  <dimension ref="B1:H42"/>
  <sheetViews>
    <sheetView topLeftCell="A19" workbookViewId="0">
      <selection activeCell="C41" sqref="C41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7.57031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53</v>
      </c>
      <c r="C3" s="16"/>
      <c r="D3" s="16" t="s">
        <v>8</v>
      </c>
      <c r="E3" s="16"/>
      <c r="F3" s="20">
        <v>1800249</v>
      </c>
      <c r="G3" s="20"/>
      <c r="H3" s="20"/>
    </row>
    <row r="4" spans="2:8" ht="30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3.5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2:8" ht="15.75" thickBot="1" x14ac:dyDescent="0.3">
      <c r="B10" s="7" t="s">
        <v>15</v>
      </c>
      <c r="C10" s="7">
        <v>5.5</v>
      </c>
      <c r="D10" s="7">
        <v>1</v>
      </c>
      <c r="E10" s="7">
        <v>2</v>
      </c>
      <c r="F10" s="7">
        <v>2.5</v>
      </c>
      <c r="G10" s="7"/>
      <c r="H10" s="1"/>
    </row>
    <row r="11" spans="2:8" ht="15.75" thickBot="1" x14ac:dyDescent="0.3">
      <c r="B11" s="7" t="s">
        <v>47</v>
      </c>
      <c r="C11" s="7">
        <v>2</v>
      </c>
      <c r="D11" s="7">
        <v>2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4</v>
      </c>
      <c r="E13" s="7">
        <v>4</v>
      </c>
      <c r="F13" s="7">
        <v>4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0</v>
      </c>
      <c r="E14" s="7">
        <v>0</v>
      </c>
      <c r="F14" s="7">
        <v>0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3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2</v>
      </c>
      <c r="H16" s="1">
        <v>2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1</v>
      </c>
      <c r="H17" s="1">
        <v>1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0.5</v>
      </c>
      <c r="H18" s="1">
        <v>0.5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4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2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1.5</v>
      </c>
      <c r="H21" s="1">
        <v>1.5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1</v>
      </c>
      <c r="H22" s="1">
        <v>1</v>
      </c>
    </row>
    <row r="23" spans="2:8" ht="15.75" thickBot="1" x14ac:dyDescent="0.3">
      <c r="B23" s="7" t="s">
        <v>27</v>
      </c>
      <c r="C23" s="7">
        <v>4</v>
      </c>
      <c r="D23" s="7">
        <v>0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1</v>
      </c>
      <c r="E24" s="7">
        <v>1</v>
      </c>
      <c r="F24" s="7">
        <v>1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2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0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0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0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0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0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19</v>
      </c>
      <c r="E33" s="1">
        <f>SUM(E8:E28)</f>
        <v>10.5</v>
      </c>
      <c r="F33" s="1">
        <f>SUM(F8:F24)</f>
        <v>8</v>
      </c>
      <c r="G33" s="1">
        <f>SUM(G8:G22)</f>
        <v>10.5</v>
      </c>
      <c r="H33" s="1">
        <f>SUM(H8:H22)</f>
        <v>8.5</v>
      </c>
    </row>
    <row r="34" spans="2:8" ht="15.75" thickBot="1" x14ac:dyDescent="0.3">
      <c r="B34" s="5" t="s">
        <v>3</v>
      </c>
      <c r="C34" s="21">
        <f>SUM(D33:H33)</f>
        <v>56.5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86.4</v>
      </c>
    </row>
    <row r="40" spans="2:8" x14ac:dyDescent="0.25">
      <c r="B40" s="12" t="s">
        <v>38</v>
      </c>
      <c r="C40" s="12">
        <f>AVERAGE(C39,C34)</f>
        <v>71.45</v>
      </c>
    </row>
    <row r="41" spans="2:8" x14ac:dyDescent="0.25">
      <c r="B41" t="s">
        <v>54</v>
      </c>
    </row>
    <row r="42" spans="2:8" x14ac:dyDescent="0.25">
      <c r="B42" t="s">
        <v>55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25617-2071-4737-B2E8-D183721CE4D7}">
  <dimension ref="B1:H41"/>
  <sheetViews>
    <sheetView topLeftCell="A16" workbookViewId="0">
      <selection activeCell="C41" sqref="C41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8.425781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56</v>
      </c>
      <c r="C3" s="16"/>
      <c r="D3" s="16" t="s">
        <v>8</v>
      </c>
      <c r="E3" s="16"/>
      <c r="F3" s="20">
        <v>1802076</v>
      </c>
      <c r="G3" s="20"/>
      <c r="H3" s="20"/>
    </row>
    <row r="4" spans="2:8" ht="15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2.5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2:8" ht="15.75" thickBot="1" x14ac:dyDescent="0.3">
      <c r="B10" s="7" t="s">
        <v>15</v>
      </c>
      <c r="C10" s="7">
        <v>5.5</v>
      </c>
      <c r="D10" s="7">
        <v>0.5</v>
      </c>
      <c r="E10" s="7">
        <v>1</v>
      </c>
      <c r="F10" s="7">
        <v>0</v>
      </c>
      <c r="G10" s="7"/>
      <c r="H10" s="1"/>
    </row>
    <row r="11" spans="2:8" ht="15.75" thickBot="1" x14ac:dyDescent="0.3">
      <c r="B11" s="7" t="s">
        <v>47</v>
      </c>
      <c r="C11" s="7">
        <v>2</v>
      </c>
      <c r="D11" s="7">
        <v>2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2</v>
      </c>
      <c r="E13" s="7">
        <v>2</v>
      </c>
      <c r="F13" s="7">
        <v>0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0</v>
      </c>
      <c r="E14" s="7">
        <v>2</v>
      </c>
      <c r="F14" s="7">
        <v>2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3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2</v>
      </c>
      <c r="H16" s="1">
        <v>2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1</v>
      </c>
      <c r="H17" s="1">
        <v>1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</v>
      </c>
      <c r="H18" s="1">
        <v>0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2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2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1</v>
      </c>
      <c r="H21" s="1">
        <v>1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1</v>
      </c>
      <c r="H22" s="1">
        <v>1</v>
      </c>
    </row>
    <row r="23" spans="2:8" ht="15.75" thickBot="1" x14ac:dyDescent="0.3">
      <c r="B23" s="7" t="s">
        <v>27</v>
      </c>
      <c r="C23" s="7">
        <v>4</v>
      </c>
      <c r="D23" s="7">
        <v>0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0</v>
      </c>
      <c r="E24" s="7">
        <v>1</v>
      </c>
      <c r="F24" s="7">
        <v>0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0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0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0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6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6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3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27.5</v>
      </c>
      <c r="E33" s="1">
        <f>SUM(E8:E28)</f>
        <v>9.5</v>
      </c>
      <c r="F33" s="1">
        <f>SUM(F8:F24)</f>
        <v>2.5</v>
      </c>
      <c r="G33" s="1">
        <f>SUM(G8:G22)</f>
        <v>7.5</v>
      </c>
      <c r="H33" s="1">
        <f>SUM(H8:H22)</f>
        <v>7.5</v>
      </c>
    </row>
    <row r="34" spans="2:8" ht="15.75" thickBot="1" x14ac:dyDescent="0.3">
      <c r="B34" s="5" t="s">
        <v>3</v>
      </c>
      <c r="C34" s="21">
        <f>SUM(D33:H33)</f>
        <v>54.5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46.5</v>
      </c>
    </row>
    <row r="40" spans="2:8" x14ac:dyDescent="0.25">
      <c r="B40" s="12" t="s">
        <v>38</v>
      </c>
      <c r="C40" s="12">
        <f>AVERAGE(C39,C34)</f>
        <v>50.5</v>
      </c>
    </row>
    <row r="41" spans="2:8" x14ac:dyDescent="0.25">
      <c r="B41" t="s">
        <v>57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BBB9E-5B48-4C54-9DBB-AF55D2D0C045}">
  <dimension ref="B1:H40"/>
  <sheetViews>
    <sheetView topLeftCell="A17" workbookViewId="0">
      <selection activeCell="C41" sqref="C41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7.57031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58</v>
      </c>
      <c r="C3" s="16"/>
      <c r="D3" s="16" t="s">
        <v>8</v>
      </c>
      <c r="E3" s="16"/>
      <c r="F3" s="20">
        <v>1800042</v>
      </c>
      <c r="G3" s="20"/>
      <c r="H3" s="20"/>
    </row>
    <row r="4" spans="2:8" ht="30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2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2:8" ht="15.75" thickBot="1" x14ac:dyDescent="0.3">
      <c r="B10" s="7" t="s">
        <v>15</v>
      </c>
      <c r="C10" s="7">
        <v>5.5</v>
      </c>
      <c r="D10" s="7">
        <v>0</v>
      </c>
      <c r="E10" s="7">
        <v>0</v>
      </c>
      <c r="F10" s="7">
        <v>2.5</v>
      </c>
      <c r="G10" s="7"/>
      <c r="H10" s="1"/>
    </row>
    <row r="11" spans="2:8" ht="15.75" thickBot="1" x14ac:dyDescent="0.3">
      <c r="B11" s="7" t="s">
        <v>47</v>
      </c>
      <c r="C11" s="7">
        <v>2</v>
      </c>
      <c r="D11" s="7">
        <v>0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0</v>
      </c>
      <c r="E13" s="7">
        <v>2</v>
      </c>
      <c r="F13" s="7">
        <v>2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0</v>
      </c>
      <c r="E14" s="7">
        <v>0</v>
      </c>
      <c r="F14" s="7">
        <v>0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0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0.5</v>
      </c>
      <c r="H16" s="1">
        <v>0.5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0</v>
      </c>
      <c r="H17" s="1">
        <v>0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</v>
      </c>
      <c r="H18" s="1">
        <v>0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0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0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0</v>
      </c>
      <c r="H21" s="1">
        <v>0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0</v>
      </c>
      <c r="H22" s="1">
        <v>0</v>
      </c>
    </row>
    <row r="23" spans="2:8" ht="15.75" thickBot="1" x14ac:dyDescent="0.3">
      <c r="B23" s="7" t="s">
        <v>27</v>
      </c>
      <c r="C23" s="7">
        <v>4</v>
      </c>
      <c r="D23" s="7">
        <v>0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0</v>
      </c>
      <c r="E24" s="7">
        <v>0</v>
      </c>
      <c r="F24" s="7">
        <v>0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0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0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0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0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0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0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7.5</v>
      </c>
      <c r="E33" s="1">
        <f>SUM(E8:E28)</f>
        <v>2.5</v>
      </c>
      <c r="F33" s="1">
        <f>SUM(F8:F24)</f>
        <v>5</v>
      </c>
      <c r="G33" s="1">
        <f>SUM(G8:G22)</f>
        <v>1</v>
      </c>
      <c r="H33" s="1">
        <f>SUM(H8:H22)</f>
        <v>1</v>
      </c>
    </row>
    <row r="34" spans="2:8" ht="15.75" thickBot="1" x14ac:dyDescent="0.3">
      <c r="B34" s="5" t="s">
        <v>3</v>
      </c>
      <c r="C34" s="21">
        <f>SUM(D33:H33)</f>
        <v>17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71.599999999999994</v>
      </c>
    </row>
    <row r="40" spans="2:8" x14ac:dyDescent="0.25">
      <c r="B40" s="12" t="s">
        <v>38</v>
      </c>
      <c r="C40" s="12">
        <f>AVERAGE(C39,C34)</f>
        <v>44.3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D552F-AEC4-4B80-AD09-A89258D0CA47}">
  <dimension ref="B1:H42"/>
  <sheetViews>
    <sheetView topLeftCell="A16" workbookViewId="0">
      <selection activeCell="C41" sqref="C41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8.1406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59</v>
      </c>
      <c r="C3" s="16"/>
      <c r="D3" s="16" t="s">
        <v>8</v>
      </c>
      <c r="E3" s="16"/>
      <c r="F3" s="20">
        <v>1805950</v>
      </c>
      <c r="G3" s="20"/>
      <c r="H3" s="20"/>
    </row>
    <row r="4" spans="2:8" ht="15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5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2:8" ht="15.75" thickBot="1" x14ac:dyDescent="0.3">
      <c r="B10" s="7" t="s">
        <v>15</v>
      </c>
      <c r="C10" s="7">
        <v>5.5</v>
      </c>
      <c r="D10" s="7">
        <v>0.5</v>
      </c>
      <c r="E10" s="7">
        <v>2</v>
      </c>
      <c r="F10" s="7">
        <v>0.5</v>
      </c>
      <c r="G10" s="7"/>
      <c r="H10" s="1"/>
    </row>
    <row r="11" spans="2:8" ht="15.75" thickBot="1" x14ac:dyDescent="0.3">
      <c r="B11" s="7" t="s">
        <v>47</v>
      </c>
      <c r="C11" s="7">
        <v>2</v>
      </c>
      <c r="D11" s="7">
        <v>2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2</v>
      </c>
      <c r="E13" s="7">
        <v>3</v>
      </c>
      <c r="F13" s="7">
        <v>2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0</v>
      </c>
      <c r="E14" s="7">
        <v>2</v>
      </c>
      <c r="F14" s="7">
        <v>0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2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2</v>
      </c>
      <c r="H16" s="1">
        <v>2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0</v>
      </c>
      <c r="H17" s="1">
        <v>0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</v>
      </c>
      <c r="H18" s="1">
        <v>0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2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0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1.5</v>
      </c>
      <c r="H21" s="1">
        <v>1.5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1</v>
      </c>
      <c r="H22" s="1">
        <v>1</v>
      </c>
    </row>
    <row r="23" spans="2:8" ht="15.75" thickBot="1" x14ac:dyDescent="0.3">
      <c r="B23" s="7" t="s">
        <v>27</v>
      </c>
      <c r="C23" s="7">
        <v>4</v>
      </c>
      <c r="D23" s="7">
        <v>0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0</v>
      </c>
      <c r="E24" s="7">
        <v>1</v>
      </c>
      <c r="F24" s="7">
        <v>1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9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0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0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0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0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0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24</v>
      </c>
      <c r="E33" s="1">
        <f>SUM(E8:E28)</f>
        <v>10.5</v>
      </c>
      <c r="F33" s="1">
        <f>SUM(F8:F24)</f>
        <v>4</v>
      </c>
      <c r="G33" s="1">
        <f>SUM(G8:G22)</f>
        <v>7</v>
      </c>
      <c r="H33" s="1">
        <f>SUM(H8:H22)</f>
        <v>5</v>
      </c>
    </row>
    <row r="34" spans="2:8" ht="15.75" thickBot="1" x14ac:dyDescent="0.3">
      <c r="B34" s="5" t="s">
        <v>3</v>
      </c>
      <c r="C34" s="21">
        <f>SUM(D33:H33)</f>
        <v>50.5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74.3</v>
      </c>
    </row>
    <row r="40" spans="2:8" x14ac:dyDescent="0.25">
      <c r="B40" s="12" t="s">
        <v>38</v>
      </c>
      <c r="C40" s="12">
        <f>AVERAGE(C39,C34)</f>
        <v>62.4</v>
      </c>
    </row>
    <row r="41" spans="2:8" x14ac:dyDescent="0.25">
      <c r="B41" t="s">
        <v>60</v>
      </c>
    </row>
    <row r="42" spans="2:8" x14ac:dyDescent="0.25">
      <c r="B42" t="s">
        <v>61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063BF-AD3F-47E2-A66B-791474D58285}">
  <dimension ref="B1:H40"/>
  <sheetViews>
    <sheetView topLeftCell="A16" workbookViewId="0">
      <selection activeCell="N48" sqref="N48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8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62</v>
      </c>
      <c r="C3" s="16"/>
      <c r="D3" s="16" t="s">
        <v>8</v>
      </c>
      <c r="E3" s="16"/>
      <c r="F3" s="20">
        <v>1802820</v>
      </c>
      <c r="G3" s="20"/>
      <c r="H3" s="20"/>
    </row>
    <row r="4" spans="2:8" ht="15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1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2:8" ht="15.75" thickBot="1" x14ac:dyDescent="0.3">
      <c r="B10" s="7" t="s">
        <v>15</v>
      </c>
      <c r="C10" s="7">
        <v>5.5</v>
      </c>
      <c r="D10" s="7">
        <v>0.5</v>
      </c>
      <c r="E10" s="7">
        <v>2</v>
      </c>
      <c r="F10" s="7">
        <v>1</v>
      </c>
      <c r="G10" s="7"/>
      <c r="H10" s="1"/>
    </row>
    <row r="11" spans="2:8" ht="15.75" thickBot="1" x14ac:dyDescent="0.3">
      <c r="B11" s="7" t="s">
        <v>47</v>
      </c>
      <c r="C11" s="7">
        <v>2</v>
      </c>
      <c r="D11" s="7">
        <v>2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3</v>
      </c>
      <c r="E13" s="7">
        <v>3</v>
      </c>
      <c r="F13" s="7">
        <v>4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2</v>
      </c>
      <c r="E14" s="7">
        <v>2</v>
      </c>
      <c r="F14" s="7">
        <v>2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3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2</v>
      </c>
      <c r="H16" s="1">
        <v>2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0</v>
      </c>
      <c r="H17" s="1">
        <v>0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</v>
      </c>
      <c r="H18" s="1">
        <v>0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4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2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1.5</v>
      </c>
      <c r="H21" s="1">
        <v>1.5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1</v>
      </c>
      <c r="H22" s="1">
        <v>1</v>
      </c>
    </row>
    <row r="23" spans="2:8" ht="15.75" thickBot="1" x14ac:dyDescent="0.3">
      <c r="B23" s="7" t="s">
        <v>27</v>
      </c>
      <c r="C23" s="7">
        <v>4</v>
      </c>
      <c r="D23" s="7">
        <v>3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1</v>
      </c>
      <c r="E24" s="7">
        <v>0</v>
      </c>
      <c r="F24" s="7">
        <v>0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2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0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0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0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0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0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20</v>
      </c>
      <c r="E33" s="1">
        <f>SUM(E8:E28)</f>
        <v>10.5</v>
      </c>
      <c r="F33" s="1">
        <f>SUM(F8:F24)</f>
        <v>7.5</v>
      </c>
      <c r="G33" s="1">
        <f>SUM(G8:G22)</f>
        <v>9</v>
      </c>
      <c r="H33" s="1">
        <f>SUM(H8:H22)</f>
        <v>7</v>
      </c>
    </row>
    <row r="34" spans="2:8" ht="15.75" thickBot="1" x14ac:dyDescent="0.3">
      <c r="B34" s="5" t="s">
        <v>3</v>
      </c>
      <c r="C34" s="21">
        <f>SUM(D33:H33)</f>
        <v>54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77.7</v>
      </c>
    </row>
    <row r="40" spans="2:8" x14ac:dyDescent="0.25">
      <c r="B40" s="12" t="s">
        <v>38</v>
      </c>
      <c r="C40" s="12">
        <f>AVERAGE(C39,C34)</f>
        <v>65.849999999999994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8382D-3562-4F65-8E04-6AB89D0CE4C7}">
  <dimension ref="B1:H43"/>
  <sheetViews>
    <sheetView topLeftCell="A13" workbookViewId="0">
      <selection activeCell="C41" sqref="C41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7.57031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63</v>
      </c>
      <c r="C3" s="16"/>
      <c r="D3" s="16" t="s">
        <v>8</v>
      </c>
      <c r="E3" s="16"/>
      <c r="F3" s="20">
        <v>1804509</v>
      </c>
      <c r="G3" s="20"/>
      <c r="H3" s="20"/>
    </row>
    <row r="4" spans="2:8" ht="30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4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</v>
      </c>
      <c r="H8" s="1">
        <v>0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</v>
      </c>
      <c r="H9" s="1">
        <v>0</v>
      </c>
    </row>
    <row r="10" spans="2:8" ht="15.75" thickBot="1" x14ac:dyDescent="0.3">
      <c r="B10" s="7" t="s">
        <v>15</v>
      </c>
      <c r="C10" s="7">
        <v>5.5</v>
      </c>
      <c r="D10" s="7">
        <v>1</v>
      </c>
      <c r="E10" s="7">
        <v>1</v>
      </c>
      <c r="F10" s="7">
        <v>1.5</v>
      </c>
      <c r="G10" s="7"/>
      <c r="H10" s="1"/>
    </row>
    <row r="11" spans="2:8" ht="15.75" thickBot="1" x14ac:dyDescent="0.3">
      <c r="B11" s="7" t="s">
        <v>16</v>
      </c>
      <c r="C11" s="7">
        <v>2</v>
      </c>
      <c r="D11" s="7">
        <v>2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0</v>
      </c>
      <c r="E13" s="7">
        <v>3</v>
      </c>
      <c r="F13" s="7">
        <v>3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0</v>
      </c>
      <c r="E14" s="7">
        <v>0</v>
      </c>
      <c r="F14" s="7">
        <v>0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2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2</v>
      </c>
      <c r="H16" s="1">
        <v>2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0</v>
      </c>
      <c r="H17" s="1">
        <v>0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</v>
      </c>
      <c r="H18" s="1">
        <v>0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2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2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0.5</v>
      </c>
      <c r="H21" s="1">
        <v>0.5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0</v>
      </c>
      <c r="H22" s="1">
        <v>0</v>
      </c>
    </row>
    <row r="23" spans="2:8" ht="15.75" thickBot="1" x14ac:dyDescent="0.3">
      <c r="B23" s="7" t="s">
        <v>27</v>
      </c>
      <c r="C23" s="7">
        <v>4</v>
      </c>
      <c r="D23" s="7">
        <v>0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0</v>
      </c>
      <c r="E24" s="7">
        <v>0</v>
      </c>
      <c r="F24" s="7">
        <v>0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0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0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0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0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0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0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12.5</v>
      </c>
      <c r="E33" s="1">
        <f>SUM(E8:E28)</f>
        <v>6.5</v>
      </c>
      <c r="F33" s="1">
        <f>SUM(F8:F24)</f>
        <v>5</v>
      </c>
      <c r="G33" s="1">
        <f>SUM(G8:G22)</f>
        <v>4.5</v>
      </c>
      <c r="H33" s="1">
        <f>SUM(H8:H22)</f>
        <v>4.5</v>
      </c>
    </row>
    <row r="34" spans="2:8" ht="15.75" thickBot="1" x14ac:dyDescent="0.3">
      <c r="B34" s="5" t="s">
        <v>3</v>
      </c>
      <c r="C34" s="21">
        <f>SUM(D33:H33)</f>
        <v>33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65</v>
      </c>
    </row>
    <row r="40" spans="2:8" x14ac:dyDescent="0.25">
      <c r="B40" s="12" t="s">
        <v>38</v>
      </c>
      <c r="C40" s="12">
        <f>AVERAGE(C39,C34)</f>
        <v>49</v>
      </c>
    </row>
    <row r="42" spans="2:8" x14ac:dyDescent="0.25">
      <c r="B42" t="s">
        <v>70</v>
      </c>
    </row>
    <row r="43" spans="2:8" x14ac:dyDescent="0.25">
      <c r="B43" t="s">
        <v>71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937B0-E1B0-4D58-9EBB-6B37A229E186}">
  <dimension ref="B1:H40"/>
  <sheetViews>
    <sheetView topLeftCell="A22" workbookViewId="0">
      <selection activeCell="C41" sqref="C41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8.1406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64</v>
      </c>
      <c r="C3" s="16"/>
      <c r="D3" s="16" t="s">
        <v>8</v>
      </c>
      <c r="E3" s="16"/>
      <c r="F3" s="20">
        <v>1903706</v>
      </c>
      <c r="G3" s="20"/>
      <c r="H3" s="20"/>
    </row>
    <row r="4" spans="2:8" ht="15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5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2:8" ht="15.75" thickBot="1" x14ac:dyDescent="0.3">
      <c r="B10" s="7" t="s">
        <v>15</v>
      </c>
      <c r="C10" s="7">
        <v>5.5</v>
      </c>
      <c r="D10" s="7">
        <v>1</v>
      </c>
      <c r="E10" s="7">
        <v>1</v>
      </c>
      <c r="F10" s="7">
        <v>1.5</v>
      </c>
      <c r="G10" s="7"/>
      <c r="H10" s="1"/>
    </row>
    <row r="11" spans="2:8" ht="15.75" thickBot="1" x14ac:dyDescent="0.3">
      <c r="B11" s="7" t="s">
        <v>65</v>
      </c>
      <c r="C11" s="7">
        <v>2</v>
      </c>
      <c r="D11" s="7">
        <v>2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0</v>
      </c>
      <c r="E13" s="7">
        <v>2</v>
      </c>
      <c r="F13" s="7">
        <v>4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0</v>
      </c>
      <c r="E14" s="7">
        <v>0</v>
      </c>
      <c r="F14" s="7">
        <v>0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2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0</v>
      </c>
      <c r="H16" s="1">
        <v>0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0</v>
      </c>
      <c r="H17" s="1">
        <v>1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</v>
      </c>
      <c r="H18" s="1">
        <v>0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0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0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0</v>
      </c>
      <c r="H21" s="1">
        <v>0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0</v>
      </c>
      <c r="H22" s="1">
        <v>0</v>
      </c>
    </row>
    <row r="23" spans="2:8" ht="15.75" thickBot="1" x14ac:dyDescent="0.3">
      <c r="B23" s="7" t="s">
        <v>27</v>
      </c>
      <c r="C23" s="7">
        <v>4</v>
      </c>
      <c r="D23" s="7">
        <v>0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0</v>
      </c>
      <c r="E24" s="7">
        <v>0</v>
      </c>
      <c r="F24" s="7">
        <v>0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0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0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0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0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0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0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13.5</v>
      </c>
      <c r="E33" s="1">
        <f>SUM(E8:E28)</f>
        <v>5.5</v>
      </c>
      <c r="F33" s="1">
        <f>SUM(F8:F24)</f>
        <v>6</v>
      </c>
      <c r="G33" s="1">
        <f>SUM(G8:G22)</f>
        <v>0.5</v>
      </c>
      <c r="H33" s="1">
        <f>SUM(H8:H22)</f>
        <v>1.5</v>
      </c>
    </row>
    <row r="34" spans="2:8" ht="15.75" thickBot="1" x14ac:dyDescent="0.3">
      <c r="B34" s="5" t="s">
        <v>3</v>
      </c>
      <c r="C34" s="21">
        <f>SUM(D33:H33)</f>
        <v>27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63.1</v>
      </c>
    </row>
    <row r="40" spans="2:8" x14ac:dyDescent="0.25">
      <c r="B40" s="12" t="s">
        <v>38</v>
      </c>
      <c r="C40" s="12">
        <f>AVERAGE(C39,C34)</f>
        <v>45.05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1C1B3-C56C-4C22-9710-D945F4703520}">
  <dimension ref="B1:H41"/>
  <sheetViews>
    <sheetView topLeftCell="A13" workbookViewId="0">
      <selection activeCell="C41" sqref="C41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8.1406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66</v>
      </c>
      <c r="C3" s="16"/>
      <c r="D3" s="16" t="s">
        <v>8</v>
      </c>
      <c r="E3" s="16"/>
      <c r="F3" s="20">
        <v>1803767</v>
      </c>
      <c r="G3" s="20"/>
      <c r="H3" s="20"/>
    </row>
    <row r="4" spans="2:8" ht="15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4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2:8" ht="15.75" thickBot="1" x14ac:dyDescent="0.3">
      <c r="B10" s="7" t="s">
        <v>15</v>
      </c>
      <c r="C10" s="7">
        <v>5.5</v>
      </c>
      <c r="D10" s="7">
        <v>0.5</v>
      </c>
      <c r="E10" s="7">
        <v>2</v>
      </c>
      <c r="F10" s="7">
        <v>2</v>
      </c>
      <c r="G10" s="7"/>
      <c r="H10" s="1"/>
    </row>
    <row r="11" spans="2:8" ht="15.75" thickBot="1" x14ac:dyDescent="0.3">
      <c r="B11" s="7" t="s">
        <v>65</v>
      </c>
      <c r="C11" s="7">
        <v>2</v>
      </c>
      <c r="D11" s="7">
        <v>2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4</v>
      </c>
      <c r="E13" s="7">
        <v>4</v>
      </c>
      <c r="F13" s="7">
        <v>2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2</v>
      </c>
      <c r="E14" s="7">
        <v>2</v>
      </c>
      <c r="F14" s="7">
        <v>2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5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2</v>
      </c>
      <c r="H16" s="1">
        <v>2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1</v>
      </c>
      <c r="H17" s="1">
        <v>1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</v>
      </c>
      <c r="H18" s="1">
        <v>0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4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2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1.5</v>
      </c>
      <c r="H21" s="1">
        <v>1.5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1</v>
      </c>
      <c r="H22" s="1">
        <v>1</v>
      </c>
    </row>
    <row r="23" spans="2:8" ht="15.75" thickBot="1" x14ac:dyDescent="0.3">
      <c r="B23" s="7" t="s">
        <v>27</v>
      </c>
      <c r="C23" s="7">
        <v>4</v>
      </c>
      <c r="D23" s="7">
        <v>1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1</v>
      </c>
      <c r="E24" s="7">
        <v>1</v>
      </c>
      <c r="F24" s="7">
        <v>1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9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0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0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0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0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0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29</v>
      </c>
      <c r="E33" s="1">
        <f>SUM(E8:E28)</f>
        <v>14.5</v>
      </c>
      <c r="F33" s="1">
        <f>SUM(F8:F24)</f>
        <v>7.5</v>
      </c>
      <c r="G33" s="1">
        <f>SUM(G8:G22)</f>
        <v>10</v>
      </c>
      <c r="H33" s="1">
        <f>SUM(H8:H22)</f>
        <v>8</v>
      </c>
    </row>
    <row r="34" spans="2:8" ht="15.75" thickBot="1" x14ac:dyDescent="0.3">
      <c r="B34" s="5" t="s">
        <v>3</v>
      </c>
      <c r="C34" s="21">
        <f>SUM(D33:H33)</f>
        <v>69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66.3</v>
      </c>
    </row>
    <row r="40" spans="2:8" x14ac:dyDescent="0.25">
      <c r="B40" s="12" t="s">
        <v>38</v>
      </c>
      <c r="C40" s="12">
        <f>AVERAGE(C39,C34)</f>
        <v>67.650000000000006</v>
      </c>
    </row>
    <row r="41" spans="2:8" x14ac:dyDescent="0.25">
      <c r="B41" t="s">
        <v>67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00B0E-BAE2-4545-A786-0957818D07F8}">
  <dimension ref="B1:H40"/>
  <sheetViews>
    <sheetView tabSelected="1" topLeftCell="A18" workbookViewId="0">
      <selection activeCell="C41" sqref="C41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4" width="9.140625" customWidth="1"/>
    <col min="5" max="5" width="6.5703125" customWidth="1"/>
    <col min="6" max="6" width="8.140625" customWidth="1"/>
    <col min="7" max="7" width="6.28515625" customWidth="1"/>
    <col min="8" max="8" width="7.140625" customWidth="1"/>
  </cols>
  <sheetData>
    <row r="1" spans="2:8" ht="15.75" thickBot="1" x14ac:dyDescent="0.3"/>
    <row r="2" spans="2:8" ht="19.5" thickBot="1" x14ac:dyDescent="0.35">
      <c r="B2" s="17" t="s">
        <v>9</v>
      </c>
      <c r="C2" s="18"/>
      <c r="D2" s="18"/>
      <c r="E2" s="18"/>
      <c r="F2" s="18"/>
      <c r="G2" s="18"/>
      <c r="H2" s="19"/>
    </row>
    <row r="3" spans="2:8" ht="21.75" customHeight="1" thickBot="1" x14ac:dyDescent="0.3">
      <c r="B3" s="16" t="s">
        <v>68</v>
      </c>
      <c r="C3" s="16"/>
      <c r="D3" s="16" t="s">
        <v>8</v>
      </c>
      <c r="E3" s="16"/>
      <c r="F3" s="20">
        <v>1704229</v>
      </c>
      <c r="G3" s="20"/>
      <c r="H3" s="20"/>
    </row>
    <row r="4" spans="2:8" ht="15.75" thickBot="1" x14ac:dyDescent="0.3">
      <c r="B4" s="6" t="s">
        <v>0</v>
      </c>
      <c r="C4" s="8" t="s">
        <v>36</v>
      </c>
      <c r="D4" s="8" t="s">
        <v>40</v>
      </c>
      <c r="E4" s="8" t="s">
        <v>41</v>
      </c>
      <c r="F4" s="8" t="s">
        <v>42</v>
      </c>
      <c r="G4" s="8" t="s">
        <v>10</v>
      </c>
      <c r="H4" s="10" t="s">
        <v>11</v>
      </c>
    </row>
    <row r="5" spans="2:8" ht="15.75" thickBot="1" x14ac:dyDescent="0.3">
      <c r="B5" s="6" t="s">
        <v>12</v>
      </c>
      <c r="C5" s="6">
        <v>5</v>
      </c>
      <c r="D5" s="7">
        <v>0</v>
      </c>
      <c r="E5" s="7"/>
      <c r="F5" s="7"/>
      <c r="G5" s="7"/>
      <c r="H5" s="1"/>
    </row>
    <row r="6" spans="2:8" ht="15.75" thickBot="1" x14ac:dyDescent="0.3">
      <c r="B6" s="6" t="s">
        <v>13</v>
      </c>
      <c r="C6" s="6">
        <v>5</v>
      </c>
      <c r="D6" s="7">
        <v>5</v>
      </c>
      <c r="E6" s="7"/>
      <c r="F6" s="7"/>
      <c r="G6" s="7"/>
      <c r="H6" s="1"/>
    </row>
    <row r="7" spans="2:8" ht="15.75" thickBot="1" x14ac:dyDescent="0.3">
      <c r="B7" s="6" t="s">
        <v>14</v>
      </c>
      <c r="C7" s="6">
        <v>10</v>
      </c>
      <c r="D7" s="7"/>
      <c r="E7" s="7"/>
      <c r="F7" s="7"/>
      <c r="G7" s="7"/>
      <c r="H7" s="1"/>
    </row>
    <row r="8" spans="2:8" ht="15.75" thickBot="1" x14ac:dyDescent="0.3">
      <c r="B8" s="7" t="s">
        <v>1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2:8" ht="15.75" thickBot="1" x14ac:dyDescent="0.3">
      <c r="B9" s="7" t="s">
        <v>2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2:8" ht="15.75" thickBot="1" x14ac:dyDescent="0.3">
      <c r="B10" s="7" t="s">
        <v>15</v>
      </c>
      <c r="C10" s="7">
        <v>5.5</v>
      </c>
      <c r="D10" s="7">
        <v>0</v>
      </c>
      <c r="E10" s="7">
        <v>0</v>
      </c>
      <c r="F10" s="7">
        <v>0</v>
      </c>
      <c r="G10" s="7"/>
      <c r="H10" s="1"/>
    </row>
    <row r="11" spans="2:8" ht="15.75" thickBot="1" x14ac:dyDescent="0.3">
      <c r="B11" s="7" t="s">
        <v>47</v>
      </c>
      <c r="C11" s="7">
        <v>2</v>
      </c>
      <c r="D11" s="7">
        <v>2</v>
      </c>
      <c r="E11" s="7"/>
      <c r="F11" s="7"/>
      <c r="G11" s="7"/>
      <c r="H11" s="1"/>
    </row>
    <row r="12" spans="2:8" ht="17.25" customHeight="1" thickBot="1" x14ac:dyDescent="0.3">
      <c r="B12" s="9" t="s">
        <v>17</v>
      </c>
      <c r="C12" s="6">
        <v>65</v>
      </c>
      <c r="D12" s="7"/>
      <c r="E12" s="7"/>
      <c r="F12" s="7"/>
      <c r="G12" s="7"/>
      <c r="H12" s="1"/>
    </row>
    <row r="13" spans="2:8" ht="15.75" thickBot="1" x14ac:dyDescent="0.3">
      <c r="B13" s="7" t="s">
        <v>43</v>
      </c>
      <c r="C13" s="7">
        <v>12</v>
      </c>
      <c r="D13" s="7">
        <v>0</v>
      </c>
      <c r="E13" s="7">
        <v>0</v>
      </c>
      <c r="F13" s="7">
        <v>0</v>
      </c>
      <c r="G13" s="7"/>
      <c r="H13" s="1"/>
    </row>
    <row r="14" spans="2:8" ht="15.75" thickBot="1" x14ac:dyDescent="0.3">
      <c r="B14" s="7" t="s">
        <v>18</v>
      </c>
      <c r="C14" s="7">
        <v>6</v>
      </c>
      <c r="D14" s="7">
        <v>0</v>
      </c>
      <c r="E14" s="7">
        <v>0</v>
      </c>
      <c r="F14" s="7">
        <v>0</v>
      </c>
      <c r="G14" s="7"/>
      <c r="H14" s="1"/>
    </row>
    <row r="15" spans="2:8" ht="15.75" thickBot="1" x14ac:dyDescent="0.3">
      <c r="B15" s="7" t="s">
        <v>19</v>
      </c>
      <c r="C15" s="7">
        <v>5</v>
      </c>
      <c r="D15" s="7"/>
      <c r="E15" s="7">
        <v>0</v>
      </c>
      <c r="F15" s="7"/>
      <c r="G15" s="7"/>
      <c r="H15" s="1"/>
    </row>
    <row r="16" spans="2:8" ht="15.75" thickBot="1" x14ac:dyDescent="0.3">
      <c r="B16" s="7" t="s">
        <v>20</v>
      </c>
      <c r="C16" s="7">
        <v>4</v>
      </c>
      <c r="D16" s="7"/>
      <c r="E16" s="7"/>
      <c r="F16" s="7"/>
      <c r="G16" s="7">
        <v>0</v>
      </c>
      <c r="H16" s="1">
        <v>0</v>
      </c>
    </row>
    <row r="17" spans="2:8" ht="15.75" thickBot="1" x14ac:dyDescent="0.3">
      <c r="B17" s="7" t="s">
        <v>21</v>
      </c>
      <c r="C17" s="7">
        <v>2</v>
      </c>
      <c r="D17" s="7"/>
      <c r="E17" s="7"/>
      <c r="F17" s="7"/>
      <c r="G17" s="7">
        <v>0</v>
      </c>
      <c r="H17" s="1">
        <v>0</v>
      </c>
    </row>
    <row r="18" spans="2:8" ht="15.75" thickBot="1" x14ac:dyDescent="0.3">
      <c r="B18" s="7" t="s">
        <v>22</v>
      </c>
      <c r="C18" s="7">
        <v>1</v>
      </c>
      <c r="D18" s="7"/>
      <c r="E18" s="7"/>
      <c r="F18" s="7"/>
      <c r="G18" s="7">
        <v>0</v>
      </c>
      <c r="H18" s="1">
        <v>0</v>
      </c>
    </row>
    <row r="19" spans="2:8" ht="15.75" thickBot="1" x14ac:dyDescent="0.3">
      <c r="B19" s="7" t="s">
        <v>23</v>
      </c>
      <c r="C19" s="7">
        <v>4</v>
      </c>
      <c r="D19" s="7"/>
      <c r="E19" s="7"/>
      <c r="F19" s="7"/>
      <c r="G19" s="7">
        <v>0</v>
      </c>
      <c r="H19" s="1"/>
    </row>
    <row r="20" spans="2:8" ht="15.75" thickBot="1" x14ac:dyDescent="0.3">
      <c r="B20" s="7" t="s">
        <v>24</v>
      </c>
      <c r="C20" s="7">
        <v>2</v>
      </c>
      <c r="D20" s="7"/>
      <c r="E20" s="7"/>
      <c r="F20" s="7"/>
      <c r="G20" s="7"/>
      <c r="H20" s="1">
        <v>0</v>
      </c>
    </row>
    <row r="21" spans="2:8" ht="15.75" thickBot="1" x14ac:dyDescent="0.3">
      <c r="B21" s="7" t="s">
        <v>25</v>
      </c>
      <c r="C21" s="7">
        <v>3</v>
      </c>
      <c r="D21" s="7"/>
      <c r="E21" s="7"/>
      <c r="F21" s="7"/>
      <c r="G21" s="7">
        <v>0</v>
      </c>
      <c r="H21" s="1">
        <v>0</v>
      </c>
    </row>
    <row r="22" spans="2:8" ht="15.75" thickBot="1" x14ac:dyDescent="0.3">
      <c r="B22" s="7" t="s">
        <v>26</v>
      </c>
      <c r="C22" s="7">
        <v>2</v>
      </c>
      <c r="D22" s="7"/>
      <c r="E22" s="7"/>
      <c r="F22" s="7"/>
      <c r="G22" s="7">
        <v>0</v>
      </c>
      <c r="H22" s="1">
        <v>0</v>
      </c>
    </row>
    <row r="23" spans="2:8" ht="15.75" thickBot="1" x14ac:dyDescent="0.3">
      <c r="B23" s="7" t="s">
        <v>27</v>
      </c>
      <c r="C23" s="7">
        <v>4</v>
      </c>
      <c r="D23" s="7">
        <v>0</v>
      </c>
      <c r="E23" s="7"/>
      <c r="F23" s="7"/>
      <c r="G23" s="7"/>
      <c r="H23" s="1"/>
    </row>
    <row r="24" spans="2:8" ht="15.75" thickBot="1" x14ac:dyDescent="0.3">
      <c r="B24" s="7" t="s">
        <v>28</v>
      </c>
      <c r="C24" s="7">
        <v>3</v>
      </c>
      <c r="D24" s="7">
        <v>0</v>
      </c>
      <c r="E24" s="7">
        <v>0</v>
      </c>
      <c r="F24" s="7">
        <v>0</v>
      </c>
      <c r="G24" s="7"/>
      <c r="H24" s="1"/>
    </row>
    <row r="25" spans="2:8" ht="15.75" thickBot="1" x14ac:dyDescent="0.3">
      <c r="B25" s="7" t="s">
        <v>29</v>
      </c>
      <c r="C25" s="7">
        <v>9</v>
      </c>
      <c r="D25" s="7">
        <v>0</v>
      </c>
      <c r="E25" s="7"/>
      <c r="F25" s="7"/>
      <c r="G25" s="7"/>
      <c r="H25" s="1"/>
    </row>
    <row r="26" spans="2:8" ht="15.75" thickBot="1" x14ac:dyDescent="0.3">
      <c r="B26" s="7" t="s">
        <v>30</v>
      </c>
      <c r="C26" s="7">
        <v>1</v>
      </c>
      <c r="D26" s="7"/>
      <c r="E26" s="7">
        <v>0</v>
      </c>
      <c r="F26" s="7"/>
      <c r="G26" s="7"/>
      <c r="H26" s="1"/>
    </row>
    <row r="27" spans="2:8" ht="15.75" thickBot="1" x14ac:dyDescent="0.3">
      <c r="B27" s="7" t="s">
        <v>31</v>
      </c>
      <c r="C27" s="7">
        <v>3</v>
      </c>
      <c r="D27" s="7"/>
      <c r="E27" s="7">
        <v>0</v>
      </c>
      <c r="F27" s="7"/>
      <c r="G27" s="7"/>
      <c r="H27" s="1"/>
    </row>
    <row r="28" spans="2:8" ht="15.75" thickBot="1" x14ac:dyDescent="0.3">
      <c r="B28" s="7" t="s">
        <v>32</v>
      </c>
      <c r="C28" s="7">
        <v>4</v>
      </c>
      <c r="D28" s="7"/>
      <c r="E28" s="7">
        <v>0</v>
      </c>
      <c r="F28" s="7"/>
      <c r="G28" s="7"/>
      <c r="H28" s="1"/>
    </row>
    <row r="29" spans="2:8" ht="15.75" thickBot="1" x14ac:dyDescent="0.3">
      <c r="B29" s="6" t="s">
        <v>33</v>
      </c>
      <c r="C29" s="6">
        <v>15</v>
      </c>
      <c r="D29" s="7"/>
      <c r="E29" s="7"/>
      <c r="F29" s="7"/>
      <c r="G29" s="7"/>
      <c r="H29" s="1"/>
    </row>
    <row r="30" spans="2:8" ht="15.75" thickBot="1" x14ac:dyDescent="0.3">
      <c r="B30" s="7" t="s">
        <v>34</v>
      </c>
      <c r="C30" s="7">
        <v>6</v>
      </c>
      <c r="D30" s="7">
        <v>0</v>
      </c>
      <c r="E30" s="7"/>
      <c r="F30" s="7"/>
      <c r="G30" s="7"/>
      <c r="H30" s="1"/>
    </row>
    <row r="31" spans="2:8" ht="15.75" thickBot="1" x14ac:dyDescent="0.3">
      <c r="B31" s="7" t="s">
        <v>39</v>
      </c>
      <c r="C31" s="7">
        <v>6</v>
      </c>
      <c r="D31" s="7">
        <v>0</v>
      </c>
      <c r="E31" s="7"/>
      <c r="F31" s="7"/>
      <c r="G31" s="7"/>
      <c r="H31" s="1"/>
    </row>
    <row r="32" spans="2:8" ht="15.75" thickBot="1" x14ac:dyDescent="0.3">
      <c r="B32" s="7" t="s">
        <v>35</v>
      </c>
      <c r="C32" s="7">
        <v>3</v>
      </c>
      <c r="D32" s="7">
        <v>0</v>
      </c>
      <c r="E32" s="7"/>
      <c r="F32" s="7"/>
      <c r="G32" s="7"/>
      <c r="H32" s="1"/>
    </row>
    <row r="33" spans="2:8" ht="15.75" thickBot="1" x14ac:dyDescent="0.3">
      <c r="B33" s="2"/>
      <c r="C33" s="1">
        <f>SUM(C5:C6,C8:C11,C13:C28,C30:C32)</f>
        <v>100</v>
      </c>
      <c r="D33" s="1">
        <f>SUM(D5:D32)</f>
        <v>7.5</v>
      </c>
      <c r="E33" s="1">
        <f>SUM(E8:E28)</f>
        <v>0.5</v>
      </c>
      <c r="F33" s="1">
        <f>SUM(F8:F24)</f>
        <v>0.5</v>
      </c>
      <c r="G33" s="1">
        <f>SUM(G8:G22)</f>
        <v>0.5</v>
      </c>
      <c r="H33" s="1">
        <f>SUM(H8:H22)</f>
        <v>0.5</v>
      </c>
    </row>
    <row r="34" spans="2:8" ht="15.75" thickBot="1" x14ac:dyDescent="0.3">
      <c r="B34" s="5" t="s">
        <v>3</v>
      </c>
      <c r="C34" s="21">
        <f>SUM(D33:H33)</f>
        <v>9.5</v>
      </c>
      <c r="D34" s="22"/>
      <c r="E34" s="22"/>
      <c r="F34" s="22"/>
      <c r="G34" s="22"/>
      <c r="H34" s="23"/>
    </row>
    <row r="35" spans="2:8" ht="15.75" thickBot="1" x14ac:dyDescent="0.3">
      <c r="B35" s="3" t="s">
        <v>4</v>
      </c>
      <c r="C35" s="13">
        <v>100</v>
      </c>
      <c r="D35" s="14"/>
      <c r="E35" s="14"/>
      <c r="F35" s="14"/>
      <c r="G35" s="14"/>
      <c r="H35" s="15"/>
    </row>
    <row r="36" spans="2:8" ht="39" customHeight="1" thickBot="1" x14ac:dyDescent="0.3">
      <c r="B36" s="4" t="s">
        <v>5</v>
      </c>
      <c r="C36" s="13"/>
      <c r="D36" s="14"/>
      <c r="E36" s="14"/>
      <c r="F36" s="14"/>
      <c r="G36" s="14"/>
      <c r="H36" s="15"/>
    </row>
    <row r="37" spans="2:8" ht="36.75" customHeight="1" thickBot="1" x14ac:dyDescent="0.3">
      <c r="B37" s="4" t="s">
        <v>6</v>
      </c>
      <c r="C37" s="13"/>
      <c r="D37" s="14"/>
      <c r="E37" s="14"/>
      <c r="F37" s="14"/>
      <c r="G37" s="14"/>
      <c r="H37" s="15"/>
    </row>
    <row r="39" spans="2:8" x14ac:dyDescent="0.25">
      <c r="B39" s="11" t="s">
        <v>37</v>
      </c>
      <c r="C39" s="11">
        <v>59.2</v>
      </c>
    </row>
    <row r="40" spans="2:8" x14ac:dyDescent="0.25">
      <c r="B40" s="12" t="s">
        <v>38</v>
      </c>
      <c r="C40" s="12">
        <f>AVERAGE(C39,C34)</f>
        <v>34.35</v>
      </c>
    </row>
  </sheetData>
  <mergeCells count="8">
    <mergeCell ref="C36:H36"/>
    <mergeCell ref="C37:H37"/>
    <mergeCell ref="B2:H2"/>
    <mergeCell ref="B3:C3"/>
    <mergeCell ref="D3:E3"/>
    <mergeCell ref="F3:H3"/>
    <mergeCell ref="C34:H34"/>
    <mergeCell ref="C35:H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Sheet1</vt:lpstr>
      <vt:lpstr>A Lamer</vt:lpstr>
      <vt:lpstr>C Osborne</vt:lpstr>
      <vt:lpstr>C Stock</vt:lpstr>
      <vt:lpstr>E Barnett</vt:lpstr>
      <vt:lpstr>J Dunhill</vt:lpstr>
      <vt:lpstr>J Batchelor</vt:lpstr>
      <vt:lpstr>K Shoulder</vt:lpstr>
      <vt:lpstr>L Davies</vt:lpstr>
      <vt:lpstr>L Johnson</vt:lpstr>
      <vt:lpstr>N Bright</vt:lpstr>
      <vt:lpstr>R Meek</vt:lpstr>
      <vt:lpstr>S Jones</vt:lpstr>
      <vt:lpstr>S Holborow</vt:lpstr>
    </vt:vector>
  </TitlesOfParts>
  <Company>UWTSD Swansea Metropolitan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Kapilan Radhakrishnan</cp:lastModifiedBy>
  <cp:lastPrinted>2020-06-01T21:16:47Z</cp:lastPrinted>
  <dcterms:created xsi:type="dcterms:W3CDTF">2016-05-19T15:39:18Z</dcterms:created>
  <dcterms:modified xsi:type="dcterms:W3CDTF">2020-06-16T12:40:21Z</dcterms:modified>
</cp:coreProperties>
</file>