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24"/>
  <workbookPr/>
  <xr:revisionPtr revIDLastSave="221" documentId="11_0B1D56BE9CDCCE836B02CE7A5FB0D4A9BBFD1C62" xr6:coauthVersionLast="47" xr6:coauthVersionMax="47" xr10:uidLastSave="{5A1EEE01-0061-4F42-A274-193F880A0E64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K5" i="1"/>
  <c r="L5" i="1"/>
  <c r="M5" i="1"/>
  <c r="B5" i="1"/>
  <c r="C7" i="1"/>
  <c r="C12" i="1" s="1"/>
  <c r="C13" i="1" s="1"/>
  <c r="D7" i="1"/>
  <c r="D12" i="1" s="1"/>
  <c r="D13" i="1" s="1"/>
  <c r="E7" i="1"/>
  <c r="E12" i="1" s="1"/>
  <c r="E13" i="1" s="1"/>
  <c r="F7" i="1"/>
  <c r="F12" i="1" s="1"/>
  <c r="F13" i="1" s="1"/>
  <c r="F14" i="1" s="1"/>
  <c r="G7" i="1"/>
  <c r="G12" i="1" s="1"/>
  <c r="G13" i="1" s="1"/>
  <c r="G14" i="1" s="1"/>
  <c r="H7" i="1"/>
  <c r="H12" i="1" s="1"/>
  <c r="H13" i="1" s="1"/>
  <c r="H14" i="1" s="1"/>
  <c r="I7" i="1"/>
  <c r="I12" i="1" s="1"/>
  <c r="I13" i="1" s="1"/>
  <c r="I14" i="1" s="1"/>
  <c r="J7" i="1"/>
  <c r="J12" i="1" s="1"/>
  <c r="J13" i="1" s="1"/>
  <c r="J14" i="1" s="1"/>
  <c r="K7" i="1"/>
  <c r="K12" i="1" s="1"/>
  <c r="K13" i="1" s="1"/>
  <c r="K14" i="1" s="1"/>
  <c r="L7" i="1"/>
  <c r="L12" i="1" s="1"/>
  <c r="L13" i="1" s="1"/>
  <c r="L14" i="1" s="1"/>
  <c r="M7" i="1"/>
  <c r="M12" i="1" s="1"/>
  <c r="M13" i="1" s="1"/>
  <c r="M14" i="1" s="1"/>
  <c r="B7" i="1"/>
  <c r="B12" i="1"/>
  <c r="B13" i="1" s="1"/>
  <c r="E14" i="1"/>
  <c r="B14" i="1"/>
  <c r="C14" i="1" l="1"/>
  <c r="D14" i="1"/>
</calcChain>
</file>

<file path=xl/sharedStrings.xml><?xml version="1.0" encoding="utf-8"?>
<sst xmlns="http://schemas.openxmlformats.org/spreadsheetml/2006/main" count="24" uniqueCount="24">
  <si>
    <t xml:space="preserve">Month 1 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</si>
  <si>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</si>
  <si>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</si>
  <si>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</si>
  <si>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</si>
  <si>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</si>
  <si>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</si>
  <si>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</si>
  <si>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</si>
  <si>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</si>
  <si>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</si>
  <si>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</si>
  <si>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Opening Balance</t>
  </si>
  <si>
    <t>Sales (units)</t>
  </si>
  <si>
    <t xml:space="preserve"> Revenue (£)</t>
  </si>
  <si>
    <t>Total Inflows</t>
  </si>
  <si>
    <t>Cost of Goods Sold</t>
  </si>
  <si>
    <t>Rent</t>
  </si>
  <si>
    <t>Wages</t>
  </si>
  <si>
    <t>Utilities</t>
  </si>
  <si>
    <t>Marketing/Sales</t>
  </si>
  <si>
    <t>Total Outflows</t>
  </si>
  <si>
    <t>Net Cash Flow</t>
  </si>
  <si>
    <t>Closing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</si>
</sst>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selection activeCell="B13" sqref="B13"/>
    </sheetView>
  </sheetViews>
  <sheetFormatPr defaultRowHeight="15"/>
  <cols>
    <col min="1" max="1" width="17.5703125" bestFit="1" customWidth="1"/>
    <col min="2" max="2" width="10.42578125" customWidth="1"/>
    <col min="3" max="6" width="9.5703125" bestFit="1" customWidth="1"/>
    <col min="7" max="7" width="10.28515625" customWidth="1"/>
    <col min="8" max="8" width="10.7109375" customWidth="1"/>
    <col min="9" max="9" width="11.140625" customWidth="1"/>
    <col min="10" max="10" width="10.140625" customWidth="1"/>
    <col min="11" max="11" width="10.7109375" customWidth="1"/>
    <col min="12" max="12" width="10.85546875" customWidth="1"/>
    <col min="13" max="13" width="10.5703125" customWidth="1"/>
  </cols>
  <sheetData>
    <row r="1" spans="1:1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>
      <c r="A2" t="s">
        <v>12</v>
      </c>
      <c r="B2">
        <v>0</v>
      </c>
      <c r="C2" s="2">
        <v>14434.5</v>
      </c>
      <c r="D2" s="2">
        <v>17934.5</v>
      </c>
      <c r="E2" s="2">
        <v>21784.5</v>
      </c>
      <c r="F2" s="2">
        <v>26019.5</v>
      </c>
      <c r="G2" s="2">
        <v>30678</v>
      </c>
      <c r="H2" s="2">
        <v>35802</v>
      </c>
      <c r="I2" s="2">
        <v>41439.5</v>
      </c>
      <c r="J2" s="2">
        <v>47639.5</v>
      </c>
      <c r="K2" s="2">
        <v>54479</v>
      </c>
      <c r="L2" s="2">
        <v>61962</v>
      </c>
      <c r="M2" s="2">
        <v>70216</v>
      </c>
    </row>
    <row r="3" spans="1:13">
      <c r="A3" t="s">
        <v>13</v>
      </c>
      <c r="B3" s="1">
        <v>50000</v>
      </c>
      <c r="C3" s="1">
        <v>55000</v>
      </c>
      <c r="D3" s="1">
        <v>60500</v>
      </c>
      <c r="E3" s="1">
        <v>66550</v>
      </c>
      <c r="F3" s="1">
        <v>73205</v>
      </c>
      <c r="G3" s="1">
        <v>80525</v>
      </c>
      <c r="H3" s="1">
        <v>88578</v>
      </c>
      <c r="I3" s="1">
        <v>97436</v>
      </c>
      <c r="J3" s="1">
        <v>107179</v>
      </c>
      <c r="K3" s="1">
        <v>117897</v>
      </c>
      <c r="L3" s="1">
        <v>129687</v>
      </c>
      <c r="M3" s="1">
        <v>142656</v>
      </c>
    </row>
    <row r="4" spans="1:13">
      <c r="A4" t="s">
        <v>14</v>
      </c>
      <c r="B4" s="1">
        <v>60000</v>
      </c>
      <c r="C4" s="1">
        <v>66000</v>
      </c>
      <c r="D4" s="1">
        <v>72600</v>
      </c>
      <c r="E4" s="1">
        <v>79860</v>
      </c>
      <c r="F4" s="1">
        <v>87846</v>
      </c>
      <c r="G4" s="1">
        <v>96630</v>
      </c>
      <c r="H4" s="1">
        <v>106294</v>
      </c>
      <c r="I4" s="1">
        <v>116923</v>
      </c>
      <c r="J4" s="1">
        <v>128634</v>
      </c>
      <c r="K4" s="1">
        <v>141476</v>
      </c>
      <c r="L4" s="1">
        <v>155625</v>
      </c>
      <c r="M4" s="1">
        <v>171187</v>
      </c>
    </row>
    <row r="5" spans="1:13">
      <c r="A5" t="s">
        <v>15</v>
      </c>
      <c r="B5" s="2">
        <f>B4</f>
        <v>60000</v>
      </c>
      <c r="C5" s="2">
        <f t="shared" ref="C5:M5" si="0">C4</f>
        <v>66000</v>
      </c>
      <c r="D5" s="2">
        <f t="shared" si="0"/>
        <v>72600</v>
      </c>
      <c r="E5" s="2">
        <f t="shared" si="0"/>
        <v>79860</v>
      </c>
      <c r="F5" s="2">
        <f t="shared" si="0"/>
        <v>87846</v>
      </c>
      <c r="G5" s="2">
        <f t="shared" si="0"/>
        <v>96630</v>
      </c>
      <c r="H5" s="2">
        <f t="shared" si="0"/>
        <v>106294</v>
      </c>
      <c r="I5" s="2">
        <f t="shared" si="0"/>
        <v>116923</v>
      </c>
      <c r="J5" s="2">
        <f t="shared" si="0"/>
        <v>128634</v>
      </c>
      <c r="K5" s="2">
        <f t="shared" si="0"/>
        <v>141476</v>
      </c>
      <c r="L5" s="2">
        <f t="shared" si="0"/>
        <v>155625</v>
      </c>
      <c r="M5" s="2">
        <f t="shared" si="0"/>
        <v>171187</v>
      </c>
    </row>
    <row r="6" spans="1:13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t="s">
        <v>16</v>
      </c>
      <c r="B7">
        <f>B3/2</f>
        <v>25000</v>
      </c>
      <c r="C7">
        <f>C3/2</f>
        <v>27500</v>
      </c>
      <c r="D7">
        <f>D3/2</f>
        <v>30250</v>
      </c>
      <c r="E7">
        <f t="shared" ref="E7:M7" si="1">E3/2</f>
        <v>33275</v>
      </c>
      <c r="F7">
        <f t="shared" si="1"/>
        <v>36602.5</v>
      </c>
      <c r="G7">
        <f t="shared" si="1"/>
        <v>40262.5</v>
      </c>
      <c r="H7">
        <f t="shared" si="1"/>
        <v>44289</v>
      </c>
      <c r="I7">
        <f t="shared" si="1"/>
        <v>48718</v>
      </c>
      <c r="J7">
        <f t="shared" si="1"/>
        <v>53589.5</v>
      </c>
      <c r="K7">
        <f t="shared" si="1"/>
        <v>58948.5</v>
      </c>
      <c r="L7">
        <f t="shared" si="1"/>
        <v>64843.5</v>
      </c>
      <c r="M7">
        <f t="shared" si="1"/>
        <v>71328</v>
      </c>
    </row>
    <row r="8" spans="1:13">
      <c r="A8" t="s">
        <v>17</v>
      </c>
      <c r="B8" s="1">
        <v>5000</v>
      </c>
      <c r="C8" s="1">
        <v>5000</v>
      </c>
      <c r="D8" s="1">
        <v>5000</v>
      </c>
      <c r="E8" s="1">
        <v>5000</v>
      </c>
      <c r="F8" s="1">
        <v>5000</v>
      </c>
      <c r="G8" s="1">
        <v>5000</v>
      </c>
      <c r="H8" s="1">
        <v>5000</v>
      </c>
      <c r="I8" s="1">
        <v>5000</v>
      </c>
      <c r="J8" s="1">
        <v>5000</v>
      </c>
      <c r="K8" s="1">
        <v>5000</v>
      </c>
      <c r="L8" s="1">
        <v>5000</v>
      </c>
      <c r="M8" s="1">
        <v>5000</v>
      </c>
    </row>
    <row r="9" spans="1:13">
      <c r="A9" t="s">
        <v>18</v>
      </c>
      <c r="B9" s="1">
        <v>20000</v>
      </c>
      <c r="C9" s="1">
        <v>20000</v>
      </c>
      <c r="D9" s="1">
        <v>20000</v>
      </c>
      <c r="E9" s="1">
        <v>20000</v>
      </c>
      <c r="F9" s="1">
        <v>20000</v>
      </c>
      <c r="G9" s="1">
        <v>20000</v>
      </c>
      <c r="H9" s="1">
        <v>20000</v>
      </c>
      <c r="I9" s="1">
        <v>20000</v>
      </c>
      <c r="J9" s="1">
        <v>20000</v>
      </c>
      <c r="K9" s="1">
        <v>20000</v>
      </c>
      <c r="L9" s="1">
        <v>20000</v>
      </c>
      <c r="M9" s="1">
        <v>20000</v>
      </c>
    </row>
    <row r="10" spans="1:13">
      <c r="A10" t="s">
        <v>19</v>
      </c>
      <c r="B10" s="1">
        <v>3000</v>
      </c>
      <c r="C10" s="1">
        <v>3000</v>
      </c>
      <c r="D10" s="1">
        <v>3000</v>
      </c>
      <c r="E10" s="1">
        <v>3000</v>
      </c>
      <c r="F10" s="1">
        <v>3000</v>
      </c>
      <c r="G10" s="1">
        <v>3000</v>
      </c>
      <c r="H10" s="1">
        <v>3000</v>
      </c>
      <c r="I10" s="1">
        <v>3000</v>
      </c>
      <c r="J10" s="1">
        <v>3000</v>
      </c>
      <c r="K10" s="1">
        <v>3000</v>
      </c>
      <c r="L10" s="1">
        <v>3000</v>
      </c>
      <c r="M10" s="1">
        <v>3000</v>
      </c>
    </row>
    <row r="11" spans="1:13">
      <c r="A11" t="s">
        <v>20</v>
      </c>
      <c r="B11" s="1">
        <v>2000</v>
      </c>
      <c r="C11" s="1">
        <v>2000</v>
      </c>
      <c r="D11" s="1">
        <v>2000</v>
      </c>
      <c r="E11" s="1">
        <v>2000</v>
      </c>
      <c r="F11" s="1">
        <v>2000</v>
      </c>
      <c r="G11" s="1">
        <v>2000</v>
      </c>
      <c r="H11" s="1">
        <v>2000</v>
      </c>
      <c r="I11" s="1">
        <v>2000</v>
      </c>
      <c r="J11" s="1">
        <v>2000</v>
      </c>
      <c r="K11" s="1">
        <v>2000</v>
      </c>
      <c r="L11" s="1">
        <v>2000</v>
      </c>
      <c r="M11" s="1">
        <v>2000</v>
      </c>
    </row>
    <row r="12" spans="1:13">
      <c r="A12" t="s">
        <v>21</v>
      </c>
      <c r="B12">
        <f>SUM(B7:B11)</f>
        <v>55000</v>
      </c>
      <c r="C12">
        <f>SUM(C7:C11)</f>
        <v>57500</v>
      </c>
      <c r="D12">
        <f>SUM(D7:D11)</f>
        <v>60250</v>
      </c>
      <c r="E12">
        <f>SUM(E7:E11)</f>
        <v>63275</v>
      </c>
      <c r="F12">
        <f>SUM(F7:F11)</f>
        <v>66602.5</v>
      </c>
      <c r="G12">
        <f>SUM(G7:G11)</f>
        <v>70262.5</v>
      </c>
      <c r="H12">
        <f>SUM(H7:H11)</f>
        <v>74289</v>
      </c>
      <c r="I12">
        <f>SUM(I7:I11)</f>
        <v>78718</v>
      </c>
      <c r="J12">
        <f>SUM(J7:J11)</f>
        <v>83589.5</v>
      </c>
      <c r="K12">
        <f>SUM(K7:K11)</f>
        <v>88948.5</v>
      </c>
      <c r="L12">
        <f>SUM(L7:L11)</f>
        <v>94843.5</v>
      </c>
      <c r="M12">
        <f>SUM(M7:M11)</f>
        <v>101328</v>
      </c>
    </row>
    <row r="13" spans="1:13">
      <c r="A13" t="s">
        <v>22</v>
      </c>
      <c r="B13" s="2">
        <f>B6-B12</f>
        <v>-55000</v>
      </c>
      <c r="C13" s="2">
        <f>C6-C12</f>
        <v>-57500</v>
      </c>
      <c r="D13" s="2">
        <f>D6-D12</f>
        <v>-60250</v>
      </c>
      <c r="E13" s="2">
        <f>E6-E12</f>
        <v>-63275</v>
      </c>
      <c r="F13" s="2">
        <f>F6-F12</f>
        <v>-66602.5</v>
      </c>
      <c r="G13" s="2">
        <f>G6-G12</f>
        <v>-70262.5</v>
      </c>
      <c r="H13" s="2">
        <f>H6-H12</f>
        <v>-74289</v>
      </c>
      <c r="I13" s="2">
        <f>I6-I12</f>
        <v>-78718</v>
      </c>
      <c r="J13" s="2">
        <f>J6-J12</f>
        <v>-83589.5</v>
      </c>
      <c r="K13" s="2">
        <f>K6-K12</f>
        <v>-88948.5</v>
      </c>
      <c r="L13" s="2">
        <f>L6-L12</f>
        <v>-94843.5</v>
      </c>
      <c r="M13" s="2">
        <f>M6-M12</f>
        <v>-101328</v>
      </c>
    </row>
    <row r="14" spans="1:13">
      <c r="A14" t="s">
        <v>23</v>
      </c>
      <c r="B14" s="2">
        <f>B13</f>
        <v>-55000</v>
      </c>
      <c r="C14" s="2">
        <f>C13</f>
        <v>-57500</v>
      </c>
      <c r="D14" s="2">
        <f>D13</f>
        <v>-60250</v>
      </c>
      <c r="E14" s="2">
        <f>E13</f>
        <v>-63275</v>
      </c>
      <c r="F14" s="2">
        <f t="shared" ref="F14" si="2">F13</f>
        <v>-66602.5</v>
      </c>
      <c r="G14" s="2">
        <f t="shared" ref="G14" si="3">G13</f>
        <v>-70262.5</v>
      </c>
      <c r="H14" s="2">
        <f t="shared" ref="H14" si="4">H13</f>
        <v>-74289</v>
      </c>
      <c r="I14" s="2">
        <f t="shared" ref="I14" si="5">I13</f>
        <v>-78718</v>
      </c>
      <c r="J14" s="2">
        <f t="shared" ref="J14" si="6">J13</f>
        <v>-83589.5</v>
      </c>
      <c r="K14" s="2">
        <f t="shared" ref="K14" si="7">K13</f>
        <v>-88948.5</v>
      </c>
      <c r="L14" s="2">
        <f t="shared" ref="L14" si="8">L13</f>
        <v>-94843.5</v>
      </c>
      <c r="M14" s="2">
        <f t="shared" ref="M14" si="9">M13</f>
        <v>-101328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Ethan Thomas (2416742)</cp:lastModifiedBy>
  <cp:revision/>
  <dcterms:created xsi:type="dcterms:W3CDTF">2025-03-17T13:46:33Z</dcterms:created>
  <dcterms:modified xsi:type="dcterms:W3CDTF">2025-04-02T13:57:58Z</dcterms:modified>
  <cp:category/>
  <cp:contentStatus/>
</cp:coreProperties>
</file>