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2" i="2" l="1"/>
  <c r="J43" i="2" l="1"/>
  <c r="K43" i="2"/>
  <c r="L43" i="2"/>
  <c r="M43" i="2" l="1"/>
  <c r="J51" i="1" s="1"/>
  <c r="N13" i="2"/>
  <c r="N14" i="2"/>
  <c r="N15" i="2"/>
  <c r="N16" i="2"/>
  <c r="N17" i="2"/>
  <c r="N18" i="2"/>
  <c r="N19" i="2"/>
  <c r="N20" i="2"/>
  <c r="N21" i="2"/>
  <c r="N22" i="2"/>
  <c r="N23" i="2"/>
  <c r="N24" i="2"/>
  <c r="N25" i="2"/>
  <c r="N26" i="2"/>
  <c r="N27" i="2"/>
  <c r="N28" i="2"/>
  <c r="N29" i="2"/>
  <c r="N30" i="2"/>
  <c r="N31" i="2"/>
  <c r="N32" i="2"/>
  <c r="N33" i="2"/>
  <c r="N34" i="2"/>
  <c r="N35" i="2"/>
  <c r="N36" i="2"/>
  <c r="N37" i="2"/>
  <c r="N38" i="2"/>
  <c r="N39" i="2"/>
  <c r="N40" i="2"/>
  <c r="N41" i="2"/>
  <c r="N11" i="2"/>
  <c r="I43" i="2"/>
  <c r="E48" i="2"/>
  <c r="F48" i="2"/>
  <c r="G48" i="2"/>
  <c r="D48" i="2"/>
  <c r="J44" i="1" s="1"/>
  <c r="G46" i="2"/>
  <c r="E46" i="2"/>
  <c r="F46" i="2"/>
  <c r="D46" i="2"/>
  <c r="J28" i="1" s="1"/>
  <c r="E45" i="2"/>
  <c r="F45" i="2"/>
  <c r="G45" i="2"/>
  <c r="D45" i="2"/>
  <c r="J20" i="1" s="1"/>
  <c r="E44" i="2"/>
  <c r="F44" i="2"/>
  <c r="G44" i="2"/>
  <c r="D44" i="2"/>
  <c r="J12" i="1" s="1"/>
  <c r="E47" i="2"/>
  <c r="F47" i="2"/>
  <c r="G47" i="2"/>
  <c r="D47" i="2"/>
  <c r="J36" i="1" s="1"/>
  <c r="H46" i="2" l="1"/>
  <c r="K28" i="1" s="1"/>
  <c r="H48" i="2"/>
  <c r="K44" i="1" s="1"/>
  <c r="H47" i="2"/>
  <c r="K36" i="1" s="1"/>
  <c r="H44" i="2"/>
  <c r="K12" i="1" s="1"/>
  <c r="H45" i="2"/>
  <c r="K20" i="1" s="1"/>
</calcChain>
</file>

<file path=xl/sharedStrings.xml><?xml version="1.0" encoding="utf-8"?>
<sst xmlns="http://schemas.openxmlformats.org/spreadsheetml/2006/main" count="85" uniqueCount="78">
  <si>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</si>
  <si>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</si>
  <si>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</si>
  <si>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</si>
  <si>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</si>
  <si>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</si>
  <si>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</si>
  <si>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</si>
  <si>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</si>
  <si>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</si>
  <si>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</si>
  <si>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</si>
  <si>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</si>
  <si>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</si>
  <si>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</si>
  <si>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</si>
  <si>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</si>
  <si>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</si>
  <si>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</si>
  <si>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</si>
  <si>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</si>
  <si>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</si>
  <si>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</si>
  <si>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</si>
  <si>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</si>
  <si>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</si>
  <si>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</si>
  <si>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</si>
  <si>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</si>
  <si>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</si>
  <si>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</si>
  <si>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</si>
  <si>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</si>
  <si>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</si>
  <si>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</si>
  <si>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</si>
  <si>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</si>
  <si>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</si>
  <si>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</si>
  <si>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</si>
  <si>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</si>
  <si>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</si>
  <si>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</si>
  <si>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</si>
  <si>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</si>
  <si>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</si>
  <si>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</si>
  <si>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</si>
  <si>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</si>
  <si>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</si>
  <si>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</si>
  <si>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</si>
  <si>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</si>
  <si>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</si>
  <si>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</si>
  <si>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You will need to have used Vancouver referencing appropriately throughout. You will have referenced research into tools for the tasks allocated as part of the team.</t>
  </si>
  <si>
    <t>You will demonstrate that you can utilise appropriate techniques at all appropriate stages of the group project by your contribution to project at an appropriate standard producing Evidence of knowledge and understanding of the relevant concepts and underlying principles of the task</t>
  </si>
  <si>
    <t>Personal</t>
  </si>
  <si>
    <t>You will demonstrate that you can utilise appropriate techniques at all appropriate stages of the group project by the whole group production of the project proposal that contains</t>
  </si>
  <si>
    <t>• title and contents pages;</t>
  </si>
  <si>
    <t>• project definition, including project scope, known exceptions, completion criteria;</t>
  </si>
  <si>
    <t>• project justification;</t>
  </si>
  <si>
    <t>• income and expenditure plans for nine years, in a table or spreadsheet;</t>
  </si>
  <si>
    <t>• time plans for Stages 2 to 5 of the project, including a Gantt chart;</t>
  </si>
  <si>
    <t>• organisation chart and specific responsibilities for Stages 2 to 5;</t>
  </si>
  <si>
    <t>• quality control procedures.</t>
  </si>
  <si>
    <t xml:space="preserve">Clear analysis of your part of the project as it evolves using appropriate paperwork, </t>
  </si>
  <si>
    <t>Appropriate journal entries showing an analysis of allotted task appropriately documented</t>
  </si>
  <si>
    <t>Group</t>
  </si>
  <si>
    <t xml:space="preserve">Correct application of project management techniques to evolve a suitable solution, </t>
  </si>
  <si>
    <t>Clear analysis of the project as it evolves evidenced in versioning and resultant  paperwork, overall group analytical reflection
Realistic scope. Clear completion criteria. Project justification includes financial and other considerations. Expenditure plans calculated correctly generated. Time plans produced as Gantt chart that shows calendar dates from the beginning of May this year, with no tasks allocated to weekends and public holidays. If chart covers more than one page, task descriptions clearly identifiable on each page. Realistic allocation of responsibilities and quality controls. All variations from the case study justified (eg. tasks, costs and benefits).</t>
  </si>
  <si>
    <t>Demonstrating appropriate task based skills as shown by your journal. Contribution to group presentation appropriate</t>
  </si>
  <si>
    <t>Correct application of project management techniques to evolve a suitable solution, demonstrating appropriate group work skills as shown by your journal and presentation  Stage 1 Plan Gantt chart for the period of the coursework, which compares actual progress against plans,  durations are shown against calendar dates. If chart covers more than one page, task names clearly identifiable on each page. Margins permit it to be read when bound in a folder</t>
  </si>
  <si>
    <t xml:space="preserve">Group presentation of solution
• Explanations of how you organised/participated in your team during the week (Stage 1), how you monitored progress, how you monitored the quality of the work produced, and any other issues raised.
• Explanations of your plans for Stage 2 to 5.
• Answers to any questions raised by the lecturer(s).
</t>
  </si>
  <si>
    <t>All work must be allocated fairly and appropriately, using typical management methods Description and analysis of how the coursework was conducted, who did what, who checked what, what went well and what you would do differently if you had to do it again. A critical evaluation of the project management techniques and technologies you tried (such as quality reviews, estimating, financial appraisal, various diagrams, collaboration systems).</t>
  </si>
  <si>
    <t xml:space="preserve">Work must be to a professional standard, producing an appropriate part 
of the project or modification proposal </t>
  </si>
  <si>
    <t>Caroline Brangan</t>
  </si>
  <si>
    <t>Paul John</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</si>
</sst>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8"/>
      <color theme="1"/>
      <name val="Arial"/>
      <family val="2"/>
    </font>
    <font>
      <sz val="10"/>
      <color rgb="FFFF0000"/>
      <name val="Calibri"/>
      <family val="2"/>
      <scheme val="minor"/>
    </font>
    <font>
      <sz val="10"/>
      <color rgb="FF92D050"/>
      <name val="Calibri"/>
      <family val="2"/>
      <scheme val="minor"/>
    </font>
    <font>
      <sz val="10"/>
      <color rgb="FF00B0F0"/>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37">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1"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13" xfId="0" applyBorder="1" applyAlignment="1">
      <alignment horizontal="center" vertical="center"/>
    </xf>
    <xf numFmtId="0" fontId="0" fillId="0" borderId="6" xfId="0" applyFont="1" applyBorder="1" applyAlignment="1">
      <alignment horizontal="center" vertical="center"/>
    </xf>
    <xf numFmtId="0" fontId="1" fillId="0" borderId="6" xfId="0" applyFont="1" applyBorder="1" applyAlignment="1">
      <alignment horizontal="center" vertical="center"/>
    </xf>
    <xf numFmtId="0" fontId="15" fillId="0" borderId="6" xfId="0" applyFont="1" applyBorder="1" applyAlignment="1">
      <alignment horizontal="center" vertical="center"/>
    </xf>
    <xf numFmtId="0" fontId="15" fillId="0" borderId="14" xfId="0" applyFont="1" applyBorder="1" applyAlignment="1">
      <alignment horizontal="center" vertical="center"/>
    </xf>
    <xf numFmtId="0" fontId="0" fillId="0" borderId="9" xfId="0" applyBorder="1" applyAlignment="1">
      <alignment horizontal="center" vertical="center"/>
    </xf>
    <xf numFmtId="0" fontId="0" fillId="0" borderId="14"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4" fillId="0" borderId="6" xfId="0" applyFont="1" applyBorder="1" applyAlignment="1">
      <alignment horizontal="center"/>
    </xf>
    <xf numFmtId="0" fontId="4" fillId="0" borderId="6" xfId="0" applyFont="1" applyBorder="1" applyAlignment="1">
      <alignment horizontal="center" vertical="center"/>
    </xf>
    <xf numFmtId="0" fontId="27" fillId="0" borderId="0" xfId="0" applyFont="1" applyBorder="1" applyAlignment="1">
      <alignment horizontal="center" vertical="center"/>
    </xf>
    <xf numFmtId="0" fontId="28" fillId="0" borderId="6" xfId="0" applyFont="1" applyBorder="1" applyAlignment="1">
      <alignment horizontal="center" vertical="center"/>
    </xf>
    <xf numFmtId="0" fontId="29"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xf numFmtId="0" fontId="26" fillId="0" borderId="6"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xf numFmtId="0" fontId="10" fillId="0" borderId="7" xfId="0" applyFont="1" applyBorder="1" applyAlignment="1">
      <alignment wrapText="1"/>
    </xf>
    <xf numFmtId="0" fontId="4" fillId="0" borderId="5" xfId="0" applyFont="1" applyBorder="1" applyAlignment="1">
      <alignment horizontal="right"/>
    </xf>
    <xf numFmtId="0" fontId="4" fillId="0" borderId="0" xfId="0" applyFont="1" applyAlignment="1">
      <alignment horizontal="right"/>
    </xf>
    <xf numFmtId="0" fontId="10" fillId="0" borderId="7" xfId="0" applyFont="1" applyBorder="1"/>
    <xf numFmtId="0" fontId="0" fillId="0" borderId="5" xfId="0" applyBorder="1" applyAlignment="1">
      <alignment horizontal="right" vertical="center" wrapText="1"/>
    </xf>
    <xf numFmtId="0" fontId="0" fillId="0" borderId="0" xfId="0" applyBorder="1" applyAlignment="1">
      <alignment horizontal="right" vertical="center" wrapText="1"/>
    </xf>
    <xf numFmtId="0" fontId="4" fillId="0" borderId="5" xfId="0" applyFont="1" applyBorder="1" applyAlignment="1">
      <alignment horizontal="left" vertical="center" wrapText="1"/>
    </xf>
    <xf numFmtId="0" fontId="4" fillId="0" borderId="0" xfId="0" applyFont="1" applyBorder="1" applyAlignment="1">
      <alignment horizontal="left" vertical="center" wrapText="1"/>
    </xf>
    <xf numFmtId="0" fontId="0" fillId="0" borderId="10" xfId="0" applyBorder="1" applyAlignment="1">
      <alignment horizontal="right" vertical="center"/>
    </xf>
    <xf numFmtId="0" fontId="0" fillId="0" borderId="11" xfId="0" applyBorder="1" applyAlignment="1">
      <alignment horizontal="right" vertical="center"/>
    </xf>
    <xf numFmtId="0" fontId="0" fillId="0" borderId="10" xfId="0" applyBorder="1" applyAlignment="1">
      <alignment horizontal="right" vertical="center" wrapText="1"/>
    </xf>
    <xf numFmtId="0" fontId="0" fillId="0" borderId="11" xfId="0" applyBorder="1" applyAlignment="1">
      <alignment horizontal="right" vertical="center" wrapText="1"/>
    </xf>
    <xf numFmtId="0" fontId="0" fillId="0" borderId="12" xfId="0" applyBorder="1" applyAlignment="1">
      <alignment horizontal="right" vertical="center" wrapText="1"/>
    </xf>
    <xf numFmtId="0" fontId="10" fillId="0" borderId="0" xfId="0" applyFont="1" applyBorder="1" applyAlignment="1">
      <alignment wrapText="1"/>
    </xf>
    <xf numFmtId="0" fontId="4" fillId="0" borderId="5" xfId="0" applyFont="1" applyBorder="1" applyAlignment="1">
      <alignment horizontal="right" vertical="center" wrapText="1"/>
    </xf>
    <xf numFmtId="0" fontId="4" fillId="0" borderId="0" xfId="0" applyFont="1" applyBorder="1" applyAlignment="1">
      <alignment horizontal="right" vertical="center" wrapText="1"/>
    </xf>
    <xf numFmtId="0" fontId="0" fillId="0" borderId="10" xfId="0" applyBorder="1" applyAlignment="1">
      <alignment wrapText="1"/>
    </xf>
    <xf numFmtId="0" fontId="0" fillId="0" borderId="11" xfId="0" applyBorder="1" applyAlignment="1">
      <alignment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9" fillId="0" borderId="0" xfId="0" applyFont="1" applyAlignment="1">
      <alignment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abSelected="1" topLeftCell="A22" zoomScaleNormal="100" workbookViewId="0">
      <selection activeCell="B44" sqref="B44:I49"/>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64" t="s">
        <v>0</v>
      </c>
      <c r="C3" s="65"/>
      <c r="D3" s="65"/>
      <c r="E3" s="65"/>
      <c r="F3" s="65"/>
      <c r="G3" s="65"/>
      <c r="H3" s="65"/>
      <c r="I3" s="65"/>
      <c r="J3" s="65"/>
      <c r="K3" s="66"/>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67" t="s">
        <v>5</v>
      </c>
      <c r="C9" s="68"/>
      <c r="D9" s="68"/>
      <c r="E9" s="68"/>
      <c r="F9" s="68"/>
      <c r="G9" s="68"/>
      <c r="H9" s="68"/>
      <c r="I9" s="69"/>
      <c r="J9" s="16" t="s">
        <v>3</v>
      </c>
      <c r="K9" s="16" t="s">
        <v>4</v>
      </c>
    </row>
    <row r="10" spans="2:11" x14ac:dyDescent="0.25">
      <c r="B10" s="70" t="s">
        <v>6</v>
      </c>
      <c r="C10" s="71"/>
      <c r="D10" s="71"/>
      <c r="E10" s="71"/>
      <c r="F10" s="71"/>
      <c r="G10" s="71"/>
      <c r="H10" s="71"/>
      <c r="I10" s="72"/>
      <c r="J10" s="76"/>
      <c r="K10" s="76"/>
    </row>
    <row r="11" spans="2:11" ht="11.25" customHeight="1" x14ac:dyDescent="0.25">
      <c r="B11" s="73" t="s">
        <v>7</v>
      </c>
      <c r="C11" s="74"/>
      <c r="D11" s="74"/>
      <c r="E11" s="74"/>
      <c r="F11" s="74"/>
      <c r="G11" s="74"/>
      <c r="H11" s="74"/>
      <c r="I11" s="75"/>
      <c r="J11" s="77"/>
      <c r="K11" s="77"/>
    </row>
    <row r="12" spans="2:11" x14ac:dyDescent="0.25">
      <c r="B12" s="82"/>
      <c r="C12" s="83"/>
      <c r="D12" s="83"/>
      <c r="E12" s="83"/>
      <c r="F12" s="83"/>
      <c r="G12" s="83"/>
      <c r="H12" s="83"/>
      <c r="I12" s="83"/>
      <c r="J12" s="88">
        <f>IF('Marking Criteria'!D44 = 0, "", 'Marking Criteria'!D44)</f>
        <v>5</v>
      </c>
      <c r="K12" s="89" t="str">
        <f>IF('Marking Criteria'!H44 = 0, "", 'Marking Criteria'!H44)</f>
        <v/>
      </c>
    </row>
    <row r="13" spans="2:11" x14ac:dyDescent="0.25">
      <c r="B13" s="84"/>
      <c r="C13" s="85"/>
      <c r="D13" s="85"/>
      <c r="E13" s="85"/>
      <c r="F13" s="85"/>
      <c r="G13" s="85"/>
      <c r="H13" s="85"/>
      <c r="I13" s="85"/>
      <c r="J13" s="88"/>
      <c r="K13" s="89"/>
    </row>
    <row r="14" spans="2:11" x14ac:dyDescent="0.25">
      <c r="B14" s="84"/>
      <c r="C14" s="85"/>
      <c r="D14" s="85"/>
      <c r="E14" s="85"/>
      <c r="F14" s="85"/>
      <c r="G14" s="85"/>
      <c r="H14" s="85"/>
      <c r="I14" s="85"/>
      <c r="J14" s="88"/>
      <c r="K14" s="89"/>
    </row>
    <row r="15" spans="2:11" x14ac:dyDescent="0.25">
      <c r="B15" s="84"/>
      <c r="C15" s="85"/>
      <c r="D15" s="85"/>
      <c r="E15" s="85"/>
      <c r="F15" s="85"/>
      <c r="G15" s="85"/>
      <c r="H15" s="85"/>
      <c r="I15" s="85"/>
      <c r="J15" s="88"/>
      <c r="K15" s="89"/>
    </row>
    <row r="16" spans="2:11" x14ac:dyDescent="0.25">
      <c r="B16" s="84"/>
      <c r="C16" s="85"/>
      <c r="D16" s="85"/>
      <c r="E16" s="85"/>
      <c r="F16" s="85"/>
      <c r="G16" s="85"/>
      <c r="H16" s="85"/>
      <c r="I16" s="85"/>
      <c r="J16" s="88"/>
      <c r="K16" s="89"/>
    </row>
    <row r="17" spans="2:11" x14ac:dyDescent="0.25">
      <c r="B17" s="86"/>
      <c r="C17" s="87"/>
      <c r="D17" s="87"/>
      <c r="E17" s="87"/>
      <c r="F17" s="87"/>
      <c r="G17" s="87"/>
      <c r="H17" s="87"/>
      <c r="I17" s="87"/>
      <c r="J17" s="88"/>
      <c r="K17" s="89"/>
    </row>
    <row r="18" spans="2:11" x14ac:dyDescent="0.25">
      <c r="B18" s="70" t="s">
        <v>8</v>
      </c>
      <c r="C18" s="71"/>
      <c r="D18" s="71"/>
      <c r="E18" s="71"/>
      <c r="F18" s="71"/>
      <c r="G18" s="71"/>
      <c r="H18" s="71"/>
      <c r="I18" s="72"/>
      <c r="J18" s="78"/>
      <c r="K18" s="80"/>
    </row>
    <row r="19" spans="2:11" x14ac:dyDescent="0.25">
      <c r="B19" s="73" t="s">
        <v>9</v>
      </c>
      <c r="C19" s="74"/>
      <c r="D19" s="74"/>
      <c r="E19" s="74"/>
      <c r="F19" s="74"/>
      <c r="G19" s="74"/>
      <c r="H19" s="74"/>
      <c r="I19" s="75"/>
      <c r="J19" s="79"/>
      <c r="K19" s="81"/>
    </row>
    <row r="20" spans="2:11" x14ac:dyDescent="0.25">
      <c r="B20" s="82"/>
      <c r="C20" s="83"/>
      <c r="D20" s="83"/>
      <c r="E20" s="83"/>
      <c r="F20" s="83"/>
      <c r="G20" s="83"/>
      <c r="H20" s="83"/>
      <c r="I20" s="83"/>
      <c r="J20" s="88">
        <f>IF('Marking Criteria'!D45 = 0, "", 'Marking Criteria'!D45)</f>
        <v>15</v>
      </c>
      <c r="K20" s="89" t="str">
        <f>IF('Marking Criteria'!H45 = 0, "", 'Marking Criteria'!H45)</f>
        <v/>
      </c>
    </row>
    <row r="21" spans="2:11" x14ac:dyDescent="0.25">
      <c r="B21" s="84"/>
      <c r="C21" s="85"/>
      <c r="D21" s="85"/>
      <c r="E21" s="85"/>
      <c r="F21" s="85"/>
      <c r="G21" s="85"/>
      <c r="H21" s="85"/>
      <c r="I21" s="85"/>
      <c r="J21" s="88"/>
      <c r="K21" s="89"/>
    </row>
    <row r="22" spans="2:11" x14ac:dyDescent="0.25">
      <c r="B22" s="84"/>
      <c r="C22" s="85"/>
      <c r="D22" s="85"/>
      <c r="E22" s="85"/>
      <c r="F22" s="85"/>
      <c r="G22" s="85"/>
      <c r="H22" s="85"/>
      <c r="I22" s="85"/>
      <c r="J22" s="88"/>
      <c r="K22" s="89"/>
    </row>
    <row r="23" spans="2:11" x14ac:dyDescent="0.25">
      <c r="B23" s="84"/>
      <c r="C23" s="85"/>
      <c r="D23" s="85"/>
      <c r="E23" s="85"/>
      <c r="F23" s="85"/>
      <c r="G23" s="85"/>
      <c r="H23" s="85"/>
      <c r="I23" s="85"/>
      <c r="J23" s="88"/>
      <c r="K23" s="89"/>
    </row>
    <row r="24" spans="2:11" x14ac:dyDescent="0.25">
      <c r="B24" s="84"/>
      <c r="C24" s="85"/>
      <c r="D24" s="85"/>
      <c r="E24" s="85"/>
      <c r="F24" s="85"/>
      <c r="G24" s="85"/>
      <c r="H24" s="85"/>
      <c r="I24" s="85"/>
      <c r="J24" s="88"/>
      <c r="K24" s="89"/>
    </row>
    <row r="25" spans="2:11" x14ac:dyDescent="0.25">
      <c r="B25" s="86"/>
      <c r="C25" s="87"/>
      <c r="D25" s="87"/>
      <c r="E25" s="87"/>
      <c r="F25" s="87"/>
      <c r="G25" s="87"/>
      <c r="H25" s="87"/>
      <c r="I25" s="87"/>
      <c r="J25" s="88"/>
      <c r="K25" s="89"/>
    </row>
    <row r="26" spans="2:11" x14ac:dyDescent="0.25">
      <c r="B26" s="70" t="s">
        <v>10</v>
      </c>
      <c r="C26" s="71"/>
      <c r="D26" s="71"/>
      <c r="E26" s="71"/>
      <c r="F26" s="71"/>
      <c r="G26" s="71"/>
      <c r="H26" s="71"/>
      <c r="I26" s="72"/>
      <c r="J26" s="78"/>
      <c r="K26" s="80"/>
    </row>
    <row r="27" spans="2:11" x14ac:dyDescent="0.25">
      <c r="B27" s="73" t="s">
        <v>11</v>
      </c>
      <c r="C27" s="74"/>
      <c r="D27" s="74"/>
      <c r="E27" s="74"/>
      <c r="F27" s="74"/>
      <c r="G27" s="74"/>
      <c r="H27" s="74"/>
      <c r="I27" s="75"/>
      <c r="J27" s="79"/>
      <c r="K27" s="81"/>
    </row>
    <row r="28" spans="2:11" x14ac:dyDescent="0.25">
      <c r="B28" s="93"/>
      <c r="C28" s="93"/>
      <c r="D28" s="93"/>
      <c r="E28" s="93"/>
      <c r="F28" s="93"/>
      <c r="G28" s="93"/>
      <c r="H28" s="93"/>
      <c r="I28" s="93"/>
      <c r="J28" s="88">
        <f>IF('Marking Criteria'!D46 = 0, "", 'Marking Criteria'!D46)</f>
        <v>25</v>
      </c>
      <c r="K28" s="89" t="str">
        <f>IF('Marking Criteria'!H46 = 0, "", 'Marking Criteria'!H46)</f>
        <v/>
      </c>
    </row>
    <row r="29" spans="2:11" x14ac:dyDescent="0.25">
      <c r="B29" s="93"/>
      <c r="C29" s="93"/>
      <c r="D29" s="93"/>
      <c r="E29" s="93"/>
      <c r="F29" s="93"/>
      <c r="G29" s="93"/>
      <c r="H29" s="93"/>
      <c r="I29" s="93"/>
      <c r="J29" s="88"/>
      <c r="K29" s="89"/>
    </row>
    <row r="30" spans="2:11" x14ac:dyDescent="0.25">
      <c r="B30" s="93"/>
      <c r="C30" s="93"/>
      <c r="D30" s="93"/>
      <c r="E30" s="93"/>
      <c r="F30" s="93"/>
      <c r="G30" s="93"/>
      <c r="H30" s="93"/>
      <c r="I30" s="93"/>
      <c r="J30" s="88"/>
      <c r="K30" s="89"/>
    </row>
    <row r="31" spans="2:11" x14ac:dyDescent="0.25">
      <c r="B31" s="93"/>
      <c r="C31" s="93"/>
      <c r="D31" s="93"/>
      <c r="E31" s="93"/>
      <c r="F31" s="93"/>
      <c r="G31" s="93"/>
      <c r="H31" s="93"/>
      <c r="I31" s="93"/>
      <c r="J31" s="88"/>
      <c r="K31" s="89"/>
    </row>
    <row r="32" spans="2:11" x14ac:dyDescent="0.25">
      <c r="B32" s="93"/>
      <c r="C32" s="93"/>
      <c r="D32" s="93"/>
      <c r="E32" s="93"/>
      <c r="F32" s="93"/>
      <c r="G32" s="93"/>
      <c r="H32" s="93"/>
      <c r="I32" s="93"/>
      <c r="J32" s="88"/>
      <c r="K32" s="89"/>
    </row>
    <row r="33" spans="2:11" x14ac:dyDescent="0.25">
      <c r="B33" s="93"/>
      <c r="C33" s="93"/>
      <c r="D33" s="93"/>
      <c r="E33" s="93"/>
      <c r="F33" s="93"/>
      <c r="G33" s="93"/>
      <c r="H33" s="93"/>
      <c r="I33" s="93"/>
      <c r="J33" s="88"/>
      <c r="K33" s="89"/>
    </row>
    <row r="34" spans="2:11" x14ac:dyDescent="0.25">
      <c r="B34" s="70" t="s">
        <v>12</v>
      </c>
      <c r="C34" s="71"/>
      <c r="D34" s="71"/>
      <c r="E34" s="71"/>
      <c r="F34" s="71"/>
      <c r="G34" s="71"/>
      <c r="H34" s="71"/>
      <c r="I34" s="72"/>
      <c r="J34" s="78"/>
      <c r="K34" s="80"/>
    </row>
    <row r="35" spans="2:11" ht="20.25" customHeight="1" x14ac:dyDescent="0.25">
      <c r="B35" s="90" t="s">
        <v>13</v>
      </c>
      <c r="C35" s="91"/>
      <c r="D35" s="91"/>
      <c r="E35" s="91"/>
      <c r="F35" s="91"/>
      <c r="G35" s="91"/>
      <c r="H35" s="91"/>
      <c r="I35" s="92"/>
      <c r="J35" s="79"/>
      <c r="K35" s="81"/>
    </row>
    <row r="36" spans="2:11" x14ac:dyDescent="0.25">
      <c r="B36" s="93"/>
      <c r="C36" s="93"/>
      <c r="D36" s="93"/>
      <c r="E36" s="93"/>
      <c r="F36" s="93"/>
      <c r="G36" s="93"/>
      <c r="H36" s="93"/>
      <c r="I36" s="93"/>
      <c r="J36" s="88">
        <f>IF('Marking Criteria'!D47 = 0, "", 'Marking Criteria'!D47)</f>
        <v>40</v>
      </c>
      <c r="K36" s="89" t="str">
        <f>IF('Marking Criteria'!H47 = 0, "", 'Marking Criteria'!H47)</f>
        <v/>
      </c>
    </row>
    <row r="37" spans="2:11" x14ac:dyDescent="0.25">
      <c r="B37" s="93"/>
      <c r="C37" s="93"/>
      <c r="D37" s="93"/>
      <c r="E37" s="93"/>
      <c r="F37" s="93"/>
      <c r="G37" s="93"/>
      <c r="H37" s="93"/>
      <c r="I37" s="93"/>
      <c r="J37" s="88"/>
      <c r="K37" s="89"/>
    </row>
    <row r="38" spans="2:11" x14ac:dyDescent="0.25">
      <c r="B38" s="93"/>
      <c r="C38" s="93"/>
      <c r="D38" s="93"/>
      <c r="E38" s="93"/>
      <c r="F38" s="93"/>
      <c r="G38" s="93"/>
      <c r="H38" s="93"/>
      <c r="I38" s="93"/>
      <c r="J38" s="88"/>
      <c r="K38" s="89"/>
    </row>
    <row r="39" spans="2:11" x14ac:dyDescent="0.25">
      <c r="B39" s="93"/>
      <c r="C39" s="93"/>
      <c r="D39" s="93"/>
      <c r="E39" s="93"/>
      <c r="F39" s="93"/>
      <c r="G39" s="93"/>
      <c r="H39" s="93"/>
      <c r="I39" s="93"/>
      <c r="J39" s="88"/>
      <c r="K39" s="89"/>
    </row>
    <row r="40" spans="2:11" x14ac:dyDescent="0.25">
      <c r="B40" s="93"/>
      <c r="C40" s="93"/>
      <c r="D40" s="93"/>
      <c r="E40" s="93"/>
      <c r="F40" s="93"/>
      <c r="G40" s="93"/>
      <c r="H40" s="93"/>
      <c r="I40" s="93"/>
      <c r="J40" s="88"/>
      <c r="K40" s="89"/>
    </row>
    <row r="41" spans="2:11" x14ac:dyDescent="0.25">
      <c r="B41" s="93"/>
      <c r="C41" s="93"/>
      <c r="D41" s="93"/>
      <c r="E41" s="93"/>
      <c r="F41" s="93"/>
      <c r="G41" s="93"/>
      <c r="H41" s="93"/>
      <c r="I41" s="93"/>
      <c r="J41" s="88"/>
      <c r="K41" s="89"/>
    </row>
    <row r="42" spans="2:11" x14ac:dyDescent="0.25">
      <c r="B42" s="70" t="s">
        <v>14</v>
      </c>
      <c r="C42" s="71"/>
      <c r="D42" s="71"/>
      <c r="E42" s="71"/>
      <c r="F42" s="71"/>
      <c r="G42" s="71"/>
      <c r="H42" s="71"/>
      <c r="I42" s="72"/>
      <c r="J42" s="78"/>
      <c r="K42" s="80"/>
    </row>
    <row r="43" spans="2:11" ht="15" customHeight="1" x14ac:dyDescent="0.25">
      <c r="B43" s="90" t="s">
        <v>15</v>
      </c>
      <c r="C43" s="91"/>
      <c r="D43" s="91"/>
      <c r="E43" s="91"/>
      <c r="F43" s="91"/>
      <c r="G43" s="91"/>
      <c r="H43" s="91"/>
      <c r="I43" s="92"/>
      <c r="J43" s="79"/>
      <c r="K43" s="81"/>
    </row>
    <row r="44" spans="2:11" x14ac:dyDescent="0.25">
      <c r="B44" s="93"/>
      <c r="C44" s="93"/>
      <c r="D44" s="93"/>
      <c r="E44" s="93"/>
      <c r="F44" s="93"/>
      <c r="G44" s="93"/>
      <c r="H44" s="93"/>
      <c r="I44" s="93"/>
      <c r="J44" s="88">
        <f>IF('Marking Criteria'!D48 = 0, "", 'Marking Criteria'!D48)</f>
        <v>15</v>
      </c>
      <c r="K44" s="89" t="str">
        <f>IF('Marking Criteria'!H48 = 0, "", 'Marking Criteria'!H48)</f>
        <v/>
      </c>
    </row>
    <row r="45" spans="2:11" x14ac:dyDescent="0.25">
      <c r="B45" s="93"/>
      <c r="C45" s="93"/>
      <c r="D45" s="93"/>
      <c r="E45" s="93"/>
      <c r="F45" s="93"/>
      <c r="G45" s="93"/>
      <c r="H45" s="93"/>
      <c r="I45" s="93"/>
      <c r="J45" s="88"/>
      <c r="K45" s="89"/>
    </row>
    <row r="46" spans="2:11" x14ac:dyDescent="0.25">
      <c r="B46" s="93"/>
      <c r="C46" s="93"/>
      <c r="D46" s="93"/>
      <c r="E46" s="93"/>
      <c r="F46" s="93"/>
      <c r="G46" s="93"/>
      <c r="H46" s="93"/>
      <c r="I46" s="93"/>
      <c r="J46" s="88"/>
      <c r="K46" s="89"/>
    </row>
    <row r="47" spans="2:11" x14ac:dyDescent="0.25">
      <c r="B47" s="93"/>
      <c r="C47" s="93"/>
      <c r="D47" s="93"/>
      <c r="E47" s="93"/>
      <c r="F47" s="93"/>
      <c r="G47" s="93"/>
      <c r="H47" s="93"/>
      <c r="I47" s="93"/>
      <c r="J47" s="88"/>
      <c r="K47" s="89"/>
    </row>
    <row r="48" spans="2:11" x14ac:dyDescent="0.25">
      <c r="B48" s="93"/>
      <c r="C48" s="93"/>
      <c r="D48" s="93"/>
      <c r="E48" s="93"/>
      <c r="F48" s="93"/>
      <c r="G48" s="93"/>
      <c r="H48" s="93"/>
      <c r="I48" s="93"/>
      <c r="J48" s="88"/>
      <c r="K48" s="89"/>
    </row>
    <row r="49" spans="2:11" x14ac:dyDescent="0.25">
      <c r="B49" s="93"/>
      <c r="C49" s="93"/>
      <c r="D49" s="93"/>
      <c r="E49" s="93"/>
      <c r="F49" s="93"/>
      <c r="G49" s="93"/>
      <c r="H49" s="93"/>
      <c r="I49" s="93"/>
      <c r="J49" s="88"/>
      <c r="K49" s="89"/>
    </row>
    <row r="51" spans="2:11" ht="15" customHeight="1" x14ac:dyDescent="0.25">
      <c r="B51" s="5" t="s">
        <v>16</v>
      </c>
      <c r="C51" s="6"/>
      <c r="D51" s="6"/>
      <c r="E51" s="6"/>
      <c r="F51" s="6"/>
      <c r="G51" s="7"/>
      <c r="H51" s="95" t="s">
        <v>19</v>
      </c>
      <c r="I51" s="95"/>
      <c r="J51" s="94">
        <f>'Marking Criteria'!M43</f>
        <v>0</v>
      </c>
      <c r="K51" s="94"/>
    </row>
    <row r="52" spans="2:11" x14ac:dyDescent="0.25">
      <c r="B52" s="8" t="s">
        <v>17</v>
      </c>
      <c r="C52" s="9"/>
      <c r="D52" s="9"/>
      <c r="E52" s="9"/>
      <c r="F52" s="9"/>
      <c r="G52" s="10"/>
      <c r="H52" s="14" t="s">
        <v>20</v>
      </c>
      <c r="I52" s="15"/>
      <c r="J52" s="94"/>
      <c r="K52" s="94"/>
    </row>
    <row r="53" spans="2:11" x14ac:dyDescent="0.25">
      <c r="B53" s="11" t="s">
        <v>18</v>
      </c>
      <c r="C53" s="12"/>
      <c r="D53" s="12"/>
      <c r="E53" s="12"/>
      <c r="F53" s="12"/>
      <c r="G53" s="13"/>
      <c r="H53" s="14" t="s">
        <v>53</v>
      </c>
      <c r="I53" s="46" t="s">
        <v>54</v>
      </c>
      <c r="J53" s="94"/>
      <c r="K53" s="94"/>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58"/>
  <sheetViews>
    <sheetView topLeftCell="A40" zoomScaleNormal="100" workbookViewId="0">
      <selection activeCell="C20" sqref="C20:H20"/>
    </sheetView>
  </sheetViews>
  <sheetFormatPr defaultRowHeight="15" x14ac:dyDescent="0.25"/>
  <cols>
    <col min="1" max="1" width="4.85546875" customWidth="1"/>
    <col min="2" max="2" width="4" style="2" customWidth="1"/>
    <col min="7" max="7" width="23.140625" customWidth="1"/>
    <col min="8" max="8" width="31.855468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97" t="s">
        <v>22</v>
      </c>
      <c r="D9" s="97"/>
      <c r="E9" s="97"/>
      <c r="F9" s="97"/>
      <c r="G9" s="97"/>
      <c r="H9" s="97"/>
      <c r="I9" s="43" t="s">
        <v>23</v>
      </c>
      <c r="J9" s="43" t="s">
        <v>24</v>
      </c>
      <c r="K9" s="43" t="s">
        <v>25</v>
      </c>
      <c r="L9" s="44" t="s">
        <v>26</v>
      </c>
      <c r="M9" s="96" t="s">
        <v>33</v>
      </c>
      <c r="N9" s="38" t="s">
        <v>49</v>
      </c>
    </row>
    <row r="10" spans="2:14" ht="15.75" x14ac:dyDescent="0.25">
      <c r="B10" s="18">
        <v>1</v>
      </c>
      <c r="C10" s="99" t="s">
        <v>27</v>
      </c>
      <c r="D10" s="99"/>
      <c r="E10" s="99"/>
      <c r="F10" s="99"/>
      <c r="G10" s="99"/>
      <c r="H10" s="99"/>
      <c r="I10" s="47"/>
      <c r="J10" s="47"/>
      <c r="K10" s="47"/>
      <c r="L10" s="40"/>
      <c r="M10" s="96"/>
    </row>
    <row r="11" spans="2:14" ht="39" customHeight="1" x14ac:dyDescent="0.25">
      <c r="B11" s="19"/>
      <c r="C11" s="105" t="s">
        <v>55</v>
      </c>
      <c r="D11" s="106"/>
      <c r="E11" s="106"/>
      <c r="F11" s="106"/>
      <c r="G11" s="106"/>
      <c r="H11" s="106"/>
      <c r="I11" s="48">
        <v>5</v>
      </c>
      <c r="J11" s="49"/>
      <c r="K11" s="50"/>
      <c r="L11" s="33"/>
      <c r="M11" s="96"/>
      <c r="N11" s="35" t="str">
        <f>IF(J11&gt;I11,"*",IF(K11&gt;I11,"*",IF(L11&gt;I11,"*"," ")))</f>
        <v xml:space="preserve"> </v>
      </c>
    </row>
    <row r="12" spans="2:14" x14ac:dyDescent="0.25">
      <c r="B12" s="20"/>
      <c r="C12" s="115"/>
      <c r="D12" s="116"/>
      <c r="E12" s="116"/>
      <c r="F12" s="116"/>
      <c r="G12" s="116"/>
      <c r="H12" s="116"/>
      <c r="I12" s="53"/>
      <c r="J12" s="53"/>
      <c r="K12" s="53"/>
      <c r="L12" s="22"/>
      <c r="M12" s="96"/>
      <c r="N12" s="35" t="str">
        <f t="shared" ref="N12:N41" si="0">IF(J12&gt;I12,"*",IF(K12&gt;I12,"*",IF(L12&gt;I12,"*"," ")))</f>
        <v xml:space="preserve"> </v>
      </c>
    </row>
    <row r="13" spans="2:14" ht="15.75" x14ac:dyDescent="0.25">
      <c r="B13" s="42">
        <v>2</v>
      </c>
      <c r="C13" s="112" t="s">
        <v>28</v>
      </c>
      <c r="D13" s="112"/>
      <c r="E13" s="112"/>
      <c r="F13" s="112"/>
      <c r="G13" s="112"/>
      <c r="H13" s="112"/>
      <c r="I13" s="47"/>
      <c r="J13" s="40"/>
      <c r="K13" s="47"/>
      <c r="L13" s="40"/>
      <c r="M13" s="96"/>
      <c r="N13" s="35" t="str">
        <f t="shared" si="0"/>
        <v xml:space="preserve"> </v>
      </c>
    </row>
    <row r="14" spans="2:14" s="62" customFormat="1" ht="67.5" customHeight="1" x14ac:dyDescent="0.2">
      <c r="B14" s="56"/>
      <c r="C14" s="105" t="s">
        <v>56</v>
      </c>
      <c r="D14" s="106"/>
      <c r="E14" s="106"/>
      <c r="F14" s="106"/>
      <c r="G14" s="106"/>
      <c r="H14" s="106"/>
      <c r="I14" s="57">
        <v>5</v>
      </c>
      <c r="J14" s="58"/>
      <c r="K14" s="59"/>
      <c r="L14" s="60"/>
      <c r="M14" s="96"/>
      <c r="N14" s="61" t="str">
        <f t="shared" si="0"/>
        <v xml:space="preserve"> </v>
      </c>
    </row>
    <row r="15" spans="2:14" s="62" customFormat="1" ht="12.75" x14ac:dyDescent="0.2">
      <c r="B15" s="56"/>
      <c r="C15" s="113" t="s">
        <v>57</v>
      </c>
      <c r="D15" s="114"/>
      <c r="E15" s="114"/>
      <c r="F15" s="114"/>
      <c r="G15" s="114"/>
      <c r="H15" s="114"/>
      <c r="I15" s="57"/>
      <c r="J15" s="58"/>
      <c r="K15" s="59"/>
      <c r="L15" s="60"/>
      <c r="M15" s="96"/>
      <c r="N15" s="61" t="str">
        <f t="shared" si="0"/>
        <v xml:space="preserve"> </v>
      </c>
    </row>
    <row r="16" spans="2:14" s="62" customFormat="1" ht="12.75" x14ac:dyDescent="0.2">
      <c r="B16" s="56"/>
      <c r="C16" s="105" t="s">
        <v>58</v>
      </c>
      <c r="D16" s="106"/>
      <c r="E16" s="106"/>
      <c r="F16" s="106"/>
      <c r="G16" s="106"/>
      <c r="H16" s="106"/>
      <c r="I16" s="57"/>
      <c r="J16" s="58"/>
      <c r="K16" s="59"/>
      <c r="L16" s="60"/>
      <c r="M16" s="96"/>
      <c r="N16" s="61" t="str">
        <f t="shared" si="0"/>
        <v xml:space="preserve"> </v>
      </c>
    </row>
    <row r="17" spans="2:14" s="62" customFormat="1" ht="12.75" x14ac:dyDescent="0.2">
      <c r="B17" s="56"/>
      <c r="C17" s="105" t="s">
        <v>59</v>
      </c>
      <c r="D17" s="106"/>
      <c r="E17" s="106"/>
      <c r="F17" s="106"/>
      <c r="G17" s="106"/>
      <c r="H17" s="106"/>
      <c r="I17" s="57">
        <v>10</v>
      </c>
      <c r="J17" s="58"/>
      <c r="K17" s="59"/>
      <c r="L17" s="60"/>
      <c r="M17" s="96"/>
      <c r="N17" s="61" t="str">
        <f t="shared" si="0"/>
        <v xml:space="preserve"> </v>
      </c>
    </row>
    <row r="18" spans="2:14" s="62" customFormat="1" ht="12.75" x14ac:dyDescent="0.2">
      <c r="B18" s="56"/>
      <c r="C18" s="105" t="s">
        <v>60</v>
      </c>
      <c r="D18" s="106"/>
      <c r="E18" s="106"/>
      <c r="F18" s="106"/>
      <c r="G18" s="106"/>
      <c r="H18" s="106"/>
      <c r="I18" s="57"/>
      <c r="J18" s="58"/>
      <c r="K18" s="59"/>
      <c r="L18" s="60"/>
      <c r="M18" s="96"/>
      <c r="N18" s="61" t="str">
        <f t="shared" si="0"/>
        <v xml:space="preserve"> </v>
      </c>
    </row>
    <row r="19" spans="2:14" s="62" customFormat="1" ht="12.75" x14ac:dyDescent="0.2">
      <c r="B19" s="56"/>
      <c r="C19" s="105" t="s">
        <v>61</v>
      </c>
      <c r="D19" s="106"/>
      <c r="E19" s="106"/>
      <c r="F19" s="106"/>
      <c r="G19" s="106"/>
      <c r="H19" s="106"/>
      <c r="I19" s="57"/>
      <c r="J19" s="58"/>
      <c r="K19" s="59"/>
      <c r="L19" s="60"/>
      <c r="M19" s="96"/>
      <c r="N19" s="61" t="str">
        <f t="shared" si="0"/>
        <v xml:space="preserve"> </v>
      </c>
    </row>
    <row r="20" spans="2:14" s="62" customFormat="1" ht="12.75" x14ac:dyDescent="0.2">
      <c r="B20" s="56"/>
      <c r="C20" s="105" t="s">
        <v>62</v>
      </c>
      <c r="D20" s="106"/>
      <c r="E20" s="106"/>
      <c r="F20" s="106"/>
      <c r="G20" s="106"/>
      <c r="H20" s="106"/>
      <c r="I20" s="57"/>
      <c r="J20" s="58"/>
      <c r="K20" s="59"/>
      <c r="L20" s="60"/>
      <c r="M20" s="96"/>
      <c r="N20" s="61" t="str">
        <f t="shared" si="0"/>
        <v xml:space="preserve"> </v>
      </c>
    </row>
    <row r="21" spans="2:14" s="62" customFormat="1" ht="12.75" x14ac:dyDescent="0.2">
      <c r="B21" s="56"/>
      <c r="C21" s="105" t="s">
        <v>63</v>
      </c>
      <c r="D21" s="106"/>
      <c r="E21" s="106"/>
      <c r="F21" s="106"/>
      <c r="G21" s="106"/>
      <c r="H21" s="106"/>
      <c r="I21" s="57"/>
      <c r="J21" s="58"/>
      <c r="K21" s="59"/>
      <c r="L21" s="60"/>
      <c r="M21" s="96"/>
      <c r="N21" s="61" t="str">
        <f t="shared" si="0"/>
        <v xml:space="preserve"> </v>
      </c>
    </row>
    <row r="22" spans="2:14" s="62" customFormat="1" ht="12.75" x14ac:dyDescent="0.2">
      <c r="B22" s="56"/>
      <c r="C22" s="105" t="s">
        <v>64</v>
      </c>
      <c r="D22" s="106"/>
      <c r="E22" s="106"/>
      <c r="F22" s="106"/>
      <c r="G22" s="106"/>
      <c r="H22" s="106"/>
      <c r="I22" s="57"/>
      <c r="J22" s="58"/>
      <c r="K22" s="59"/>
      <c r="L22" s="60"/>
      <c r="M22" s="96"/>
      <c r="N22" s="61" t="str">
        <f t="shared" si="0"/>
        <v xml:space="preserve"> </v>
      </c>
    </row>
    <row r="23" spans="2:14" s="62" customFormat="1" ht="12.75" x14ac:dyDescent="0.2">
      <c r="B23" s="56"/>
      <c r="C23" s="105" t="s">
        <v>65</v>
      </c>
      <c r="D23" s="106"/>
      <c r="E23" s="106"/>
      <c r="F23" s="106"/>
      <c r="G23" s="106"/>
      <c r="H23" s="106"/>
      <c r="I23" s="57"/>
      <c r="J23" s="58"/>
      <c r="K23" s="59"/>
      <c r="L23" s="60"/>
      <c r="M23" s="96"/>
      <c r="N23" s="61" t="str">
        <f t="shared" si="0"/>
        <v xml:space="preserve"> </v>
      </c>
    </row>
    <row r="24" spans="2:14" x14ac:dyDescent="0.25">
      <c r="B24" s="20"/>
      <c r="C24" s="109" t="s">
        <v>68</v>
      </c>
      <c r="D24" s="110"/>
      <c r="E24" s="110"/>
      <c r="F24" s="110"/>
      <c r="G24" s="110"/>
      <c r="H24" s="111"/>
      <c r="I24" s="53"/>
      <c r="J24" s="22"/>
      <c r="K24" s="53"/>
      <c r="L24" s="22"/>
      <c r="M24" s="96"/>
      <c r="N24" s="35" t="str">
        <f t="shared" si="0"/>
        <v xml:space="preserve"> </v>
      </c>
    </row>
    <row r="25" spans="2:14" ht="15.75" x14ac:dyDescent="0.25">
      <c r="B25" s="42">
        <v>3</v>
      </c>
      <c r="C25" s="112" t="s">
        <v>29</v>
      </c>
      <c r="D25" s="112"/>
      <c r="E25" s="112"/>
      <c r="F25" s="112"/>
      <c r="G25" s="112"/>
      <c r="H25" s="112"/>
      <c r="I25" s="47"/>
      <c r="J25" s="40"/>
      <c r="K25" s="47"/>
      <c r="L25" s="40"/>
      <c r="M25" s="96"/>
      <c r="N25" s="35" t="str">
        <f t="shared" si="0"/>
        <v xml:space="preserve"> </v>
      </c>
    </row>
    <row r="26" spans="2:14" x14ac:dyDescent="0.25">
      <c r="B26" s="19"/>
      <c r="C26" s="105" t="s">
        <v>66</v>
      </c>
      <c r="D26" s="106"/>
      <c r="E26" s="106"/>
      <c r="F26" s="106"/>
      <c r="G26" s="106"/>
      <c r="H26" s="106"/>
      <c r="I26" s="54">
        <v>10</v>
      </c>
      <c r="J26" s="41"/>
      <c r="K26" s="50"/>
      <c r="L26" s="33"/>
      <c r="M26" s="96"/>
      <c r="N26" s="35" t="str">
        <f t="shared" si="0"/>
        <v xml:space="preserve"> </v>
      </c>
    </row>
    <row r="27" spans="2:14" x14ac:dyDescent="0.25">
      <c r="B27" s="19"/>
      <c r="C27" s="105" t="s">
        <v>67</v>
      </c>
      <c r="D27" s="106"/>
      <c r="E27" s="106"/>
      <c r="F27" s="106"/>
      <c r="G27" s="106"/>
      <c r="H27" s="106"/>
      <c r="I27" s="54">
        <v>5</v>
      </c>
      <c r="J27" s="41"/>
      <c r="K27" s="50"/>
      <c r="L27" s="33"/>
      <c r="M27" s="96"/>
      <c r="N27" s="35" t="str">
        <f t="shared" si="0"/>
        <v xml:space="preserve"> </v>
      </c>
    </row>
    <row r="28" spans="2:14" x14ac:dyDescent="0.25">
      <c r="B28" s="19"/>
      <c r="C28" s="100" t="s">
        <v>57</v>
      </c>
      <c r="D28" s="101"/>
      <c r="E28" s="101"/>
      <c r="F28" s="101"/>
      <c r="G28" s="101"/>
      <c r="H28" s="101"/>
      <c r="I28" s="54"/>
      <c r="J28" s="41"/>
      <c r="K28" s="50"/>
      <c r="L28" s="33"/>
      <c r="M28" s="96"/>
      <c r="N28" s="35" t="str">
        <f t="shared" si="0"/>
        <v xml:space="preserve"> </v>
      </c>
    </row>
    <row r="29" spans="2:14" ht="127.5" customHeight="1" x14ac:dyDescent="0.25">
      <c r="B29" s="19"/>
      <c r="C29" s="105" t="s">
        <v>70</v>
      </c>
      <c r="D29" s="106"/>
      <c r="E29" s="106"/>
      <c r="F29" s="106"/>
      <c r="G29" s="106"/>
      <c r="H29" s="106"/>
      <c r="I29" s="54">
        <v>10</v>
      </c>
      <c r="J29" s="41"/>
      <c r="K29" s="50"/>
      <c r="L29" s="33"/>
      <c r="M29" s="96"/>
      <c r="N29" s="35" t="str">
        <f t="shared" si="0"/>
        <v xml:space="preserve"> </v>
      </c>
    </row>
    <row r="30" spans="2:14" x14ac:dyDescent="0.25">
      <c r="B30" s="19"/>
      <c r="C30" s="103" t="s">
        <v>68</v>
      </c>
      <c r="D30" s="104"/>
      <c r="E30" s="104"/>
      <c r="F30" s="104"/>
      <c r="G30" s="104"/>
      <c r="H30" s="104"/>
      <c r="I30" s="53"/>
      <c r="J30" s="41"/>
      <c r="K30" s="51"/>
      <c r="L30" s="33"/>
      <c r="M30" s="96"/>
      <c r="N30" s="35" t="str">
        <f t="shared" si="0"/>
        <v xml:space="preserve"> </v>
      </c>
    </row>
    <row r="31" spans="2:14" ht="15.75" x14ac:dyDescent="0.25">
      <c r="B31" s="18">
        <v>4</v>
      </c>
      <c r="C31" s="102" t="s">
        <v>30</v>
      </c>
      <c r="D31" s="102"/>
      <c r="E31" s="102"/>
      <c r="F31" s="102"/>
      <c r="G31" s="102"/>
      <c r="H31" s="102"/>
      <c r="I31" s="47"/>
      <c r="J31" s="55"/>
      <c r="K31" s="47"/>
      <c r="L31" s="52"/>
      <c r="M31" s="96"/>
      <c r="N31" s="35" t="str">
        <f t="shared" si="0"/>
        <v xml:space="preserve"> </v>
      </c>
    </row>
    <row r="32" spans="2:14" ht="21.75" customHeight="1" x14ac:dyDescent="0.25">
      <c r="B32" s="19"/>
      <c r="C32" s="105" t="s">
        <v>69</v>
      </c>
      <c r="D32" s="106"/>
      <c r="E32" s="106"/>
      <c r="F32" s="106"/>
      <c r="G32" s="106"/>
      <c r="H32" s="106"/>
      <c r="I32" s="63">
        <v>10</v>
      </c>
      <c r="J32" s="41"/>
      <c r="K32" s="50"/>
      <c r="L32" s="33"/>
      <c r="M32" s="96"/>
      <c r="N32" s="35" t="str">
        <f t="shared" si="0"/>
        <v xml:space="preserve"> </v>
      </c>
    </row>
    <row r="33" spans="2:14" ht="36.75" customHeight="1" x14ac:dyDescent="0.25">
      <c r="B33" s="19"/>
      <c r="C33" s="105" t="s">
        <v>71</v>
      </c>
      <c r="D33" s="106"/>
      <c r="E33" s="106"/>
      <c r="F33" s="106"/>
      <c r="G33" s="106"/>
      <c r="H33" s="106"/>
      <c r="I33" s="54">
        <v>10</v>
      </c>
      <c r="J33" s="41"/>
      <c r="K33" s="50"/>
      <c r="L33" s="33"/>
      <c r="M33" s="96"/>
      <c r="N33" s="35" t="str">
        <f t="shared" si="0"/>
        <v xml:space="preserve"> </v>
      </c>
    </row>
    <row r="34" spans="2:14" x14ac:dyDescent="0.25">
      <c r="B34" s="19"/>
      <c r="C34" s="100" t="s">
        <v>57</v>
      </c>
      <c r="D34" s="101"/>
      <c r="E34" s="101"/>
      <c r="F34" s="101"/>
      <c r="G34" s="101"/>
      <c r="H34" s="101"/>
      <c r="I34" s="54"/>
      <c r="J34" s="41"/>
      <c r="K34" s="50"/>
      <c r="L34" s="33"/>
      <c r="M34" s="96"/>
      <c r="N34" s="35" t="str">
        <f t="shared" si="0"/>
        <v xml:space="preserve"> </v>
      </c>
    </row>
    <row r="35" spans="2:14" ht="78.75" customHeight="1" x14ac:dyDescent="0.25">
      <c r="B35" s="19"/>
      <c r="C35" s="105" t="s">
        <v>72</v>
      </c>
      <c r="D35" s="106"/>
      <c r="E35" s="106"/>
      <c r="F35" s="106"/>
      <c r="G35" s="106"/>
      <c r="H35" s="106"/>
      <c r="I35" s="54">
        <v>10</v>
      </c>
      <c r="J35" s="41"/>
      <c r="K35" s="50"/>
      <c r="L35" s="33"/>
      <c r="M35" s="96"/>
      <c r="N35" s="35" t="str">
        <f t="shared" si="0"/>
        <v xml:space="preserve"> </v>
      </c>
    </row>
    <row r="36" spans="2:14" ht="100.5" customHeight="1" x14ac:dyDescent="0.25">
      <c r="B36" s="19"/>
      <c r="C36" s="105" t="s">
        <v>73</v>
      </c>
      <c r="D36" s="106"/>
      <c r="E36" s="106"/>
      <c r="F36" s="106"/>
      <c r="G36" s="106"/>
      <c r="H36" s="106"/>
      <c r="I36" s="54">
        <v>10</v>
      </c>
      <c r="J36" s="41"/>
      <c r="K36" s="50"/>
      <c r="L36" s="33"/>
      <c r="M36" s="96"/>
      <c r="N36" s="35" t="str">
        <f t="shared" si="0"/>
        <v xml:space="preserve"> </v>
      </c>
    </row>
    <row r="37" spans="2:14" x14ac:dyDescent="0.25">
      <c r="B37" s="20"/>
      <c r="C37" s="107" t="s">
        <v>68</v>
      </c>
      <c r="D37" s="108"/>
      <c r="E37" s="108"/>
      <c r="F37" s="108"/>
      <c r="G37" s="108"/>
      <c r="H37" s="108"/>
      <c r="I37" s="53"/>
      <c r="J37" s="22"/>
      <c r="K37" s="53"/>
      <c r="L37" s="22"/>
      <c r="M37" s="96"/>
      <c r="N37" s="35" t="str">
        <f t="shared" si="0"/>
        <v xml:space="preserve"> </v>
      </c>
    </row>
    <row r="38" spans="2:14" ht="15.75" x14ac:dyDescent="0.25">
      <c r="B38" s="42">
        <v>5</v>
      </c>
      <c r="C38" s="98" t="s">
        <v>31</v>
      </c>
      <c r="D38" s="98"/>
      <c r="E38" s="98"/>
      <c r="F38" s="98"/>
      <c r="G38" s="98"/>
      <c r="H38" s="98"/>
      <c r="I38" s="47"/>
      <c r="J38" s="40"/>
      <c r="K38" s="47"/>
      <c r="L38" s="40"/>
      <c r="M38" s="96"/>
      <c r="N38" s="35" t="str">
        <f t="shared" si="0"/>
        <v xml:space="preserve"> </v>
      </c>
    </row>
    <row r="39" spans="2:14" ht="23.25" customHeight="1" x14ac:dyDescent="0.25">
      <c r="B39" s="19"/>
      <c r="C39" s="105" t="s">
        <v>75</v>
      </c>
      <c r="D39" s="106"/>
      <c r="E39" s="106"/>
      <c r="F39" s="106"/>
      <c r="G39" s="106"/>
      <c r="H39" s="106"/>
      <c r="I39" s="54">
        <v>5</v>
      </c>
      <c r="J39" s="41"/>
      <c r="K39" s="50"/>
      <c r="L39" s="33"/>
      <c r="M39" s="96"/>
      <c r="N39" s="35" t="str">
        <f t="shared" si="0"/>
        <v xml:space="preserve"> </v>
      </c>
    </row>
    <row r="40" spans="2:14" x14ac:dyDescent="0.25">
      <c r="B40" s="19"/>
      <c r="C40" s="100" t="s">
        <v>57</v>
      </c>
      <c r="D40" s="101"/>
      <c r="E40" s="101"/>
      <c r="F40" s="101"/>
      <c r="G40" s="101"/>
      <c r="H40" s="101"/>
      <c r="I40" s="54"/>
      <c r="J40" s="41"/>
      <c r="K40" s="50"/>
      <c r="L40" s="33"/>
      <c r="M40" s="96"/>
      <c r="N40" s="35" t="str">
        <f t="shared" si="0"/>
        <v xml:space="preserve"> </v>
      </c>
    </row>
    <row r="41" spans="2:14" ht="75.75" customHeight="1" x14ac:dyDescent="0.25">
      <c r="B41" s="19"/>
      <c r="C41" s="105" t="s">
        <v>74</v>
      </c>
      <c r="D41" s="106"/>
      <c r="E41" s="106"/>
      <c r="F41" s="106"/>
      <c r="G41" s="106"/>
      <c r="H41" s="106"/>
      <c r="I41" s="54">
        <v>10</v>
      </c>
      <c r="J41" s="41"/>
      <c r="K41" s="50"/>
      <c r="L41" s="33"/>
      <c r="M41" s="96"/>
      <c r="N41" s="35" t="str">
        <f t="shared" si="0"/>
        <v xml:space="preserve"> </v>
      </c>
    </row>
    <row r="42" spans="2:14" x14ac:dyDescent="0.25">
      <c r="B42" s="20"/>
      <c r="C42" s="120"/>
      <c r="D42" s="121"/>
      <c r="E42" s="121"/>
      <c r="F42" s="121"/>
      <c r="G42" s="121"/>
      <c r="H42" s="121"/>
      <c r="I42" s="53"/>
      <c r="J42" s="22"/>
      <c r="K42" s="53"/>
      <c r="L42" s="22"/>
      <c r="M42" s="96"/>
    </row>
    <row r="43" spans="2:14" ht="22.5" customHeight="1" x14ac:dyDescent="0.25">
      <c r="B43" s="4"/>
      <c r="C43" s="124" t="s">
        <v>32</v>
      </c>
      <c r="D43" s="125"/>
      <c r="E43" s="125"/>
      <c r="F43" s="125"/>
      <c r="G43" s="125"/>
      <c r="H43" s="126"/>
      <c r="I43" s="23">
        <f>SUM(I11:I42)</f>
        <v>100</v>
      </c>
      <c r="J43" s="24">
        <f>SUM(J11:J42)</f>
        <v>0</v>
      </c>
      <c r="K43" s="25">
        <f>SUM(K11:K42)</f>
        <v>0</v>
      </c>
      <c r="L43" s="26">
        <f>SUM(L11:L42)</f>
        <v>0</v>
      </c>
      <c r="M43" s="39">
        <f>IF(L43&lt;&gt;0, L43,IF(K43&lt;&gt;0,K43,IF(J43&lt;&gt;0,J43,0)))</f>
        <v>0</v>
      </c>
    </row>
    <row r="44" spans="2:14" ht="22.5" hidden="1" customHeight="1" x14ac:dyDescent="0.25">
      <c r="B44" s="21"/>
      <c r="C44" s="32" t="s">
        <v>43</v>
      </c>
      <c r="D44" s="32">
        <f>SUM(I11:I12)</f>
        <v>5</v>
      </c>
      <c r="E44" s="32">
        <f>SUM(J11:J12)</f>
        <v>0</v>
      </c>
      <c r="F44" s="32">
        <f>SUM(K11:K12)</f>
        <v>0</v>
      </c>
      <c r="G44" s="32">
        <f>SUM(L11:L12)</f>
        <v>0</v>
      </c>
      <c r="H44" s="45">
        <f>IF(G44&gt;0,G44,IF(F44&gt;0,F44,IF(E44&gt;0,E44,0)))</f>
        <v>0</v>
      </c>
      <c r="I44" s="34"/>
      <c r="K44" s="34"/>
      <c r="L44" s="33"/>
      <c r="M44" s="33"/>
    </row>
    <row r="45" spans="2:14" ht="22.5" hidden="1" customHeight="1" x14ac:dyDescent="0.25">
      <c r="B45" s="21"/>
      <c r="C45" s="32" t="s">
        <v>44</v>
      </c>
      <c r="D45" s="32">
        <f>SUM(I14:I24)</f>
        <v>15</v>
      </c>
      <c r="E45" s="32">
        <f>SUM(J14:J24)</f>
        <v>0</v>
      </c>
      <c r="F45" s="32">
        <f>SUM(K14:K24)</f>
        <v>0</v>
      </c>
      <c r="G45" s="32">
        <f>SUM(L14:L24)</f>
        <v>0</v>
      </c>
      <c r="H45" s="45">
        <f t="shared" ref="H45:H48" si="1">IF(G45&gt;0,G45,IF(F45&gt;0,F45,IF(E45&gt;0,E45,0)))</f>
        <v>0</v>
      </c>
      <c r="I45" s="34"/>
      <c r="J45" s="32"/>
      <c r="K45" s="34"/>
      <c r="L45" s="33"/>
      <c r="M45" s="33"/>
    </row>
    <row r="46" spans="2:14" ht="22.5" hidden="1" customHeight="1" x14ac:dyDescent="0.25">
      <c r="B46" s="21"/>
      <c r="C46" s="32" t="s">
        <v>45</v>
      </c>
      <c r="D46" s="32">
        <f>SUM(I26:I30)</f>
        <v>25</v>
      </c>
      <c r="E46" s="32">
        <f>SUM(J26:J30)</f>
        <v>0</v>
      </c>
      <c r="F46" s="32">
        <f>SUM(K26:K30)</f>
        <v>0</v>
      </c>
      <c r="G46" s="32">
        <f>SUM(L26:L30)</f>
        <v>0</v>
      </c>
      <c r="H46" s="45">
        <f t="shared" si="1"/>
        <v>0</v>
      </c>
      <c r="I46" s="34"/>
      <c r="J46" s="32"/>
      <c r="K46" s="34"/>
      <c r="L46" s="33"/>
      <c r="M46" s="33"/>
    </row>
    <row r="47" spans="2:14" ht="22.5" hidden="1" customHeight="1" x14ac:dyDescent="0.25">
      <c r="B47" s="21"/>
      <c r="C47" s="32" t="s">
        <v>46</v>
      </c>
      <c r="D47" s="32">
        <f>SUM(I32:I37)</f>
        <v>40</v>
      </c>
      <c r="E47" s="32">
        <f>SUM(J32:J37)</f>
        <v>0</v>
      </c>
      <c r="F47" s="32">
        <f>SUM(K32:K37)</f>
        <v>0</v>
      </c>
      <c r="G47" s="32">
        <f>SUM(L32:L37)</f>
        <v>0</v>
      </c>
      <c r="H47" s="45">
        <f t="shared" si="1"/>
        <v>0</v>
      </c>
      <c r="I47" s="34"/>
      <c r="J47" s="32"/>
      <c r="K47" s="34"/>
      <c r="L47" s="33"/>
      <c r="M47" s="33"/>
    </row>
    <row r="48" spans="2:14" ht="22.5" hidden="1" customHeight="1" x14ac:dyDescent="0.25">
      <c r="B48" s="21"/>
      <c r="C48" s="32" t="s">
        <v>47</v>
      </c>
      <c r="D48" s="32">
        <f>SUM(I39:I42)</f>
        <v>15</v>
      </c>
      <c r="E48" s="32">
        <f>SUM(J39:J42)</f>
        <v>0</v>
      </c>
      <c r="F48" s="32">
        <f>SUM(K39:K42)</f>
        <v>0</v>
      </c>
      <c r="G48" s="32">
        <f>SUM(L39:L42)</f>
        <v>0</v>
      </c>
      <c r="H48" s="45">
        <f t="shared" si="1"/>
        <v>0</v>
      </c>
      <c r="I48" s="34"/>
      <c r="J48" s="34"/>
      <c r="K48" s="34"/>
      <c r="L48" s="33"/>
      <c r="M48" s="33"/>
    </row>
    <row r="49" spans="2:14" s="17" customFormat="1" ht="27.75" customHeight="1" x14ac:dyDescent="0.25">
      <c r="B49" s="122" t="s">
        <v>36</v>
      </c>
      <c r="C49" s="128"/>
      <c r="D49" s="123"/>
      <c r="E49" s="117" t="s">
        <v>76</v>
      </c>
      <c r="F49" s="118"/>
      <c r="G49" s="119"/>
      <c r="H49" s="122" t="s">
        <v>39</v>
      </c>
      <c r="I49" s="123"/>
      <c r="J49" s="134" t="s">
        <v>76</v>
      </c>
      <c r="K49" s="135"/>
      <c r="L49" s="135"/>
      <c r="M49" s="136"/>
      <c r="N49" s="35"/>
    </row>
    <row r="50" spans="2:14" s="17" customFormat="1" ht="27.75" customHeight="1" x14ac:dyDescent="0.25">
      <c r="B50" s="122" t="s">
        <v>37</v>
      </c>
      <c r="C50" s="128"/>
      <c r="D50" s="123"/>
      <c r="E50" s="117" t="s">
        <v>77</v>
      </c>
      <c r="F50" s="118"/>
      <c r="G50" s="119"/>
      <c r="H50" s="122" t="s">
        <v>40</v>
      </c>
      <c r="I50" s="123"/>
      <c r="J50" s="134" t="s">
        <v>77</v>
      </c>
      <c r="K50" s="135"/>
      <c r="L50" s="135"/>
      <c r="M50" s="136"/>
      <c r="N50" s="35"/>
    </row>
    <row r="51" spans="2:14" s="17" customFormat="1" ht="27.75" customHeight="1" x14ac:dyDescent="0.25">
      <c r="B51" s="122" t="s">
        <v>38</v>
      </c>
      <c r="C51" s="128"/>
      <c r="D51" s="123"/>
      <c r="E51" s="117"/>
      <c r="F51" s="118"/>
      <c r="G51" s="119"/>
      <c r="H51" s="122" t="s">
        <v>41</v>
      </c>
      <c r="I51" s="123"/>
      <c r="J51" s="134"/>
      <c r="K51" s="135"/>
      <c r="L51" s="135"/>
      <c r="M51" s="136"/>
      <c r="N51" s="35"/>
    </row>
    <row r="52" spans="2:14" ht="28.5" customHeight="1" x14ac:dyDescent="0.25">
      <c r="B52" s="129" t="s">
        <v>34</v>
      </c>
      <c r="C52" s="129"/>
      <c r="D52" s="129"/>
      <c r="E52" s="129"/>
      <c r="F52" s="129"/>
      <c r="G52" s="129"/>
      <c r="H52" s="129"/>
      <c r="I52" s="129"/>
      <c r="J52" s="129"/>
      <c r="K52" s="129"/>
      <c r="L52" s="129"/>
      <c r="M52" s="129"/>
    </row>
    <row r="53" spans="2:14" ht="28.5" customHeight="1" x14ac:dyDescent="0.25">
      <c r="B53" s="130" t="s">
        <v>35</v>
      </c>
      <c r="C53" s="131"/>
      <c r="D53" s="131"/>
      <c r="E53" s="131"/>
      <c r="F53" s="131"/>
      <c r="G53" s="131"/>
      <c r="H53" s="131"/>
      <c r="I53" s="131"/>
      <c r="J53" s="131"/>
      <c r="K53" s="131"/>
      <c r="L53" s="131"/>
      <c r="M53" s="131"/>
    </row>
    <row r="55" spans="2:14" x14ac:dyDescent="0.25">
      <c r="B55" s="30" t="s">
        <v>42</v>
      </c>
    </row>
    <row r="56" spans="2:14" ht="41.25" customHeight="1" x14ac:dyDescent="0.25">
      <c r="B56" s="31">
        <v>1</v>
      </c>
      <c r="C56" s="132" t="s">
        <v>50</v>
      </c>
      <c r="D56" s="132"/>
      <c r="E56" s="132"/>
      <c r="F56" s="132"/>
      <c r="G56" s="132"/>
      <c r="H56" s="132"/>
      <c r="I56" s="132"/>
      <c r="J56" s="132"/>
      <c r="K56" s="132"/>
      <c r="L56" s="132"/>
      <c r="M56" s="132"/>
    </row>
    <row r="57" spans="2:14" ht="30.75" customHeight="1" x14ac:dyDescent="0.25">
      <c r="B57" s="31">
        <v>2</v>
      </c>
      <c r="C57" s="133" t="s">
        <v>51</v>
      </c>
      <c r="D57" s="133"/>
      <c r="E57" s="133"/>
      <c r="F57" s="133"/>
      <c r="G57" s="133"/>
      <c r="H57" s="133"/>
      <c r="I57" s="133"/>
      <c r="J57" s="133"/>
      <c r="K57" s="133"/>
      <c r="L57" s="133"/>
      <c r="M57" s="133"/>
    </row>
    <row r="58" spans="2:14" ht="26.25" customHeight="1" x14ac:dyDescent="0.25">
      <c r="B58" s="31">
        <v>3</v>
      </c>
      <c r="C58" s="127" t="s">
        <v>52</v>
      </c>
      <c r="D58" s="127"/>
      <c r="E58" s="127"/>
      <c r="F58" s="127"/>
      <c r="G58" s="127"/>
      <c r="H58" s="127"/>
      <c r="I58" s="127"/>
      <c r="J58" s="127"/>
      <c r="K58" s="127"/>
      <c r="L58" s="127"/>
      <c r="M58" s="127"/>
    </row>
  </sheetData>
  <mergeCells count="53">
    <mergeCell ref="C39:H39"/>
    <mergeCell ref="C40:H40"/>
    <mergeCell ref="C58:M58"/>
    <mergeCell ref="E49:G49"/>
    <mergeCell ref="B50:D50"/>
    <mergeCell ref="E50:G50"/>
    <mergeCell ref="B52:M52"/>
    <mergeCell ref="B53:M53"/>
    <mergeCell ref="C56:M56"/>
    <mergeCell ref="C57:M57"/>
    <mergeCell ref="J49:M49"/>
    <mergeCell ref="J50:M50"/>
    <mergeCell ref="J51:M51"/>
    <mergeCell ref="B49:D49"/>
    <mergeCell ref="B51:D51"/>
    <mergeCell ref="E51:G51"/>
    <mergeCell ref="C42:H42"/>
    <mergeCell ref="H49:I49"/>
    <mergeCell ref="H50:I50"/>
    <mergeCell ref="H51:I51"/>
    <mergeCell ref="C43:H43"/>
    <mergeCell ref="C20:H20"/>
    <mergeCell ref="C21:H21"/>
    <mergeCell ref="C32:H32"/>
    <mergeCell ref="C33:H33"/>
    <mergeCell ref="C11:H11"/>
    <mergeCell ref="C15:H15"/>
    <mergeCell ref="C22:H22"/>
    <mergeCell ref="C12:H12"/>
    <mergeCell ref="C13:H13"/>
    <mergeCell ref="C14:H14"/>
    <mergeCell ref="C29:H29"/>
    <mergeCell ref="C24:H24"/>
    <mergeCell ref="C26:H26"/>
    <mergeCell ref="C27:H27"/>
    <mergeCell ref="C28:H28"/>
    <mergeCell ref="C25:H25"/>
    <mergeCell ref="M9:M42"/>
    <mergeCell ref="C9:H9"/>
    <mergeCell ref="C38:H38"/>
    <mergeCell ref="C10:H10"/>
    <mergeCell ref="C34:H34"/>
    <mergeCell ref="C31:H31"/>
    <mergeCell ref="C30:H30"/>
    <mergeCell ref="C35:H35"/>
    <mergeCell ref="C36:H36"/>
    <mergeCell ref="C37:H37"/>
    <mergeCell ref="C16:H16"/>
    <mergeCell ref="C17:H17"/>
    <mergeCell ref="C18:H18"/>
    <mergeCell ref="C19:H19"/>
    <mergeCell ref="C41:H41"/>
    <mergeCell ref="C23:H23"/>
  </mergeCells>
  <conditionalFormatting sqref="I43">
    <cfRule type="cellIs" dxfId="2" priority="3" operator="notEqual">
      <formula>100</formula>
    </cfRule>
  </conditionalFormatting>
  <conditionalFormatting sqref="J43:L43">
    <cfRule type="cellIs" dxfId="1" priority="2" operator="greaterThan">
      <formula>$I$43</formula>
    </cfRule>
  </conditionalFormatting>
  <conditionalFormatting sqref="N11:N41">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2018-05-25T11:54:11Z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