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paul.john\Desktop\Clive CW1\"/>
    </mc:Choice>
  </mc:AlternateContent>
  <bookViews>
    <workbookView xWindow="0" yWindow="0" windowWidth="24000" windowHeight="952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<sst xmlns="http://schemas.openxmlformats.org/spreadsheetml/2006/main" count="70" uniqueCount="68">
  <si>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</si>
  <si>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</si>
  <si>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</si>
  <si>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</si>
  <si>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</si>
  <si>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</si>
  <si>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</si>
  <si>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</si>
  <si>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</si>
  <si>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</si>
  <si>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</si>
  <si>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</si>
  <si>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</si>
  <si>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</si>
  <si>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</si>
  <si>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</si>
  <si>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</si>
  <si>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</si>
  <si>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</si>
  <si>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</si>
  <si>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</si>
  <si>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</si>
  <si>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</si>
  <si>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</si>
  <si>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</si>
  <si>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</si>
  <si>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</si>
  <si>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</si>
  <si>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</si>
  <si>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</si>
  <si>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</si>
  <si>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</si>
  <si>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</si>
  <si>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</si>
  <si>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</si>
  <si>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</si>
  <si>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</si>
  <si>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</si>
  <si>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</si>
  <si>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</si>
  <si>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</si>
  <si>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</si>
  <si>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</si>
  <si>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</si>
  <si>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</si>
  <si>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</si>
  <si>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</si>
  <si>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</si>
  <si>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</si>
  <si>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</si>
  <si>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</si>
  <si>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</si>
  <si>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</si>
  <si>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Use of ERD to represent data set for scenario</t>
  </si>
  <si>
    <t>Use of Context level Diagram</t>
  </si>
  <si>
    <t>Use of System level Diagram</t>
  </si>
  <si>
    <t>Justification of ER Diagram</t>
  </si>
  <si>
    <t>Justification of Context level Diagram</t>
  </si>
  <si>
    <t>Justification of System level Diagram</t>
  </si>
  <si>
    <t>Generation of ERD</t>
  </si>
  <si>
    <t>Generation of Context level Diagram</t>
  </si>
  <si>
    <t>Generation of System level Diagram</t>
  </si>
  <si>
    <t>Written and presentational quality of report</t>
  </si>
  <si>
    <t>Overall you have made  good use of the Entity Relationship and Data Flow diagrams to represent the scenario.   You have included the the majority of relevant entities and attributes and the relevant primary and foreign key links.   You have appeared to have made a recurring error in the three diagrams since you failed to include a supplier in the context layer diagram and this resulted in both your system level diagram failing to have the appropriate processes and elements (supplier) and also the ER diagram failing to include supplier details for records of transactions.  All dataflows are appropriately labelled, processes are appropriately numbered and labelled and data stores and entities are appropriately labelled.  Good use of a key to emphasise shapes.</t>
  </si>
  <si>
    <t xml:space="preserve">The three diagrams have sufficient detail  including all the relevant processes entities based upon the scenario.  However you have failed to include all the required entities as indicated above.     Elements are appropriately labelled and the correct symbols and cardinality are used.    </t>
  </si>
  <si>
    <t>You have included most of the relevant entities and attributes, but your failure to include supplier details has meant that you have failed to make the relevant links to purchases in either the ER diagram or system layer diagram that would not therefore produce an appropriate database.     You have included all the relevant processes in the diagram although you failed to include all the relevant data flow sparticularly to the dta stores data stores to illustrate how the data would have been used.</t>
  </si>
  <si>
    <t>You have made good use of Visio to create and present your evidence although the report would have benefitted from the inclusion of a contents page.</t>
  </si>
  <si>
    <t>Clive Prosser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</si>
</sst>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31" workbookViewId="0">
      <selection activeCell="S42" sqref="S42"/>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c r="C12" s="67"/>
      <c r="D12" s="67"/>
      <c r="E12" s="67"/>
      <c r="F12" s="67"/>
      <c r="G12" s="67"/>
      <c r="H12" s="67"/>
      <c r="I12" s="67"/>
      <c r="J12" s="53" t="str">
        <f>IF('Marking Criteria'!D38 = 0, "", 'Marking Criteria'!D38)</f>
        <v/>
      </c>
      <c r="K12" s="54" t="str">
        <f>IF('Marking Criteria'!H38 = 0, "", 'Marking Criteria'!H38)</f>
        <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63</v>
      </c>
      <c r="C20" s="67"/>
      <c r="D20" s="67"/>
      <c r="E20" s="67"/>
      <c r="F20" s="67"/>
      <c r="G20" s="67"/>
      <c r="H20" s="67"/>
      <c r="I20" s="67"/>
      <c r="J20" s="53">
        <f>IF('Marking Criteria'!D39 = 0, "", 'Marking Criteria'!D39)</f>
        <v>35</v>
      </c>
      <c r="K20" s="54">
        <f>IF('Marking Criteria'!H39 = 0, "", 'Marking Criteria'!H39)</f>
        <v>21</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ht="42.75" customHeight="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65</v>
      </c>
      <c r="C28" s="52"/>
      <c r="D28" s="52"/>
      <c r="E28" s="52"/>
      <c r="F28" s="52"/>
      <c r="G28" s="52"/>
      <c r="H28" s="52"/>
      <c r="I28" s="52"/>
      <c r="J28" s="53">
        <f>IF('Marking Criteria'!D40 = 0, "", 'Marking Criteria'!D40)</f>
        <v>40</v>
      </c>
      <c r="K28" s="54">
        <f>IF('Marking Criteria'!H40 = 0, "", 'Marking Criteria'!H40)</f>
        <v>24</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ht="39.75" customHeight="1" x14ac:dyDescent="0.25">
      <c r="B32" s="52"/>
      <c r="C32" s="52"/>
      <c r="D32" s="52"/>
      <c r="E32" s="52"/>
      <c r="F32" s="52"/>
      <c r="G32" s="52"/>
      <c r="H32" s="52"/>
      <c r="I32" s="52"/>
      <c r="J32" s="53"/>
      <c r="K32" s="54"/>
    </row>
    <row r="33" spans="2:11" ht="92.25" customHeight="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64</v>
      </c>
      <c r="C36" s="52"/>
      <c r="D36" s="52"/>
      <c r="E36" s="52"/>
      <c r="F36" s="52"/>
      <c r="G36" s="52"/>
      <c r="H36" s="52"/>
      <c r="I36" s="52"/>
      <c r="J36" s="53">
        <f>IF('Marking Criteria'!D41 = 0, "", 'Marking Criteria'!D41)</f>
        <v>20</v>
      </c>
      <c r="K36" s="54">
        <f>IF('Marking Criteria'!H41 = 0, "", 'Marking Criteria'!H41)</f>
        <v>12</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66</v>
      </c>
      <c r="C44" s="52"/>
      <c r="D44" s="52"/>
      <c r="E44" s="52"/>
      <c r="F44" s="52"/>
      <c r="G44" s="52"/>
      <c r="H44" s="52"/>
      <c r="I44" s="52"/>
      <c r="J44" s="53">
        <f>IF('Marking Criteria'!D42 = 0, "", 'Marking Criteria'!D42)</f>
        <v>5</v>
      </c>
      <c r="K44" s="54">
        <f>IF('Marking Criteria'!H42 = 0, "", 'Marking Criteria'!H42)</f>
        <v>4</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Criteria'!M37</f>
        <v>61</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2"/>
  <sheetViews>
    <sheetView tabSelected="1" topLeftCell="A7" zoomScaleNormal="100" zoomScalePageLayoutView="200" workbookViewId="0">
      <selection activeCell="K30" sqref="K30"/>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v>0</v>
      </c>
      <c r="J11" s="42"/>
      <c r="K11" s="43"/>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6"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53</v>
      </c>
      <c r="D16" s="84"/>
      <c r="E16" s="84"/>
      <c r="F16" s="84"/>
      <c r="G16" s="84"/>
      <c r="H16" s="84"/>
      <c r="I16" s="40">
        <v>16</v>
      </c>
      <c r="J16" s="42">
        <v>9</v>
      </c>
      <c r="K16" s="43">
        <v>7</v>
      </c>
      <c r="L16" s="33"/>
      <c r="M16" s="104"/>
      <c r="N16" s="35" t="str">
        <f t="shared" si="0"/>
        <v xml:space="preserve"> </v>
      </c>
    </row>
    <row r="17" spans="2:14" x14ac:dyDescent="0.25">
      <c r="B17" s="19"/>
      <c r="C17" s="83" t="s">
        <v>54</v>
      </c>
      <c r="D17" s="84"/>
      <c r="E17" s="84"/>
      <c r="F17" s="84"/>
      <c r="G17" s="84"/>
      <c r="H17" s="84"/>
      <c r="I17" s="40">
        <v>4</v>
      </c>
      <c r="J17" s="42">
        <v>2</v>
      </c>
      <c r="K17" s="43">
        <v>2</v>
      </c>
      <c r="L17" s="33"/>
      <c r="M17" s="104"/>
      <c r="N17" s="35" t="str">
        <f t="shared" si="0"/>
        <v xml:space="preserve"> </v>
      </c>
    </row>
    <row r="18" spans="2:14" x14ac:dyDescent="0.25">
      <c r="B18" s="19"/>
      <c r="C18" s="83" t="s">
        <v>55</v>
      </c>
      <c r="D18" s="84"/>
      <c r="E18" s="84"/>
      <c r="F18" s="84"/>
      <c r="G18" s="84"/>
      <c r="H18" s="84"/>
      <c r="I18" s="40">
        <v>15</v>
      </c>
      <c r="J18" s="42">
        <v>12</v>
      </c>
      <c r="K18" s="43">
        <v>12</v>
      </c>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22"/>
      <c r="L20" s="22"/>
      <c r="M20" s="104"/>
      <c r="N20" s="35" t="str">
        <f t="shared" si="0"/>
        <v xml:space="preserve"> </v>
      </c>
    </row>
    <row r="21" spans="2:14" ht="15.75" x14ac:dyDescent="0.25">
      <c r="B21" s="44">
        <v>3</v>
      </c>
      <c r="C21" s="87" t="s">
        <v>49</v>
      </c>
      <c r="D21" s="87"/>
      <c r="E21" s="87"/>
      <c r="F21" s="87"/>
      <c r="G21" s="87"/>
      <c r="H21" s="87"/>
      <c r="I21" s="40"/>
      <c r="J21" s="40"/>
      <c r="K21" s="40"/>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56</v>
      </c>
      <c r="D23" s="84"/>
      <c r="E23" s="84"/>
      <c r="F23" s="84"/>
      <c r="G23" s="84"/>
      <c r="H23" s="84"/>
      <c r="I23" s="40">
        <v>18</v>
      </c>
      <c r="J23" s="42">
        <v>10</v>
      </c>
      <c r="K23" s="43">
        <v>8</v>
      </c>
      <c r="L23" s="33"/>
      <c r="M23" s="104"/>
      <c r="N23" s="35" t="str">
        <f t="shared" si="0"/>
        <v xml:space="preserve"> </v>
      </c>
    </row>
    <row r="24" spans="2:14" x14ac:dyDescent="0.25">
      <c r="B24" s="19"/>
      <c r="C24" s="83" t="s">
        <v>57</v>
      </c>
      <c r="D24" s="84"/>
      <c r="E24" s="84"/>
      <c r="F24" s="84"/>
      <c r="G24" s="84"/>
      <c r="H24" s="84"/>
      <c r="I24" s="40">
        <v>4</v>
      </c>
      <c r="J24" s="42">
        <v>4</v>
      </c>
      <c r="K24" s="43">
        <v>4</v>
      </c>
      <c r="L24" s="33"/>
      <c r="M24" s="104"/>
    </row>
    <row r="25" spans="2:14" x14ac:dyDescent="0.25">
      <c r="B25" s="19"/>
      <c r="C25" s="83" t="s">
        <v>58</v>
      </c>
      <c r="D25" s="84"/>
      <c r="E25" s="84"/>
      <c r="F25" s="84"/>
      <c r="G25" s="84"/>
      <c r="H25" s="84"/>
      <c r="I25" s="40">
        <v>18</v>
      </c>
      <c r="J25" s="42">
        <v>12</v>
      </c>
      <c r="K25" s="43">
        <v>12</v>
      </c>
      <c r="L25" s="33"/>
      <c r="M25" s="104"/>
    </row>
    <row r="26" spans="2:14" x14ac:dyDescent="0.25">
      <c r="B26" s="20"/>
      <c r="C26" s="85"/>
      <c r="D26" s="86"/>
      <c r="E26" s="86"/>
      <c r="F26" s="86"/>
      <c r="G26" s="86"/>
      <c r="H26" s="86"/>
      <c r="I26" s="22"/>
      <c r="J26" s="22"/>
      <c r="K26" s="22"/>
      <c r="L26" s="22"/>
      <c r="M26" s="104"/>
      <c r="N26" s="35" t="str">
        <f t="shared" si="0"/>
        <v xml:space="preserve"> </v>
      </c>
    </row>
    <row r="27" spans="2:14" ht="15.75" x14ac:dyDescent="0.25">
      <c r="B27" s="44">
        <v>4</v>
      </c>
      <c r="C27" s="87" t="s">
        <v>50</v>
      </c>
      <c r="D27" s="87"/>
      <c r="E27" s="87"/>
      <c r="F27" s="87"/>
      <c r="G27" s="87"/>
      <c r="H27" s="87"/>
      <c r="I27" s="40"/>
      <c r="J27" s="40"/>
      <c r="K27" s="40"/>
      <c r="L27" s="40"/>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t="s">
        <v>59</v>
      </c>
      <c r="D29" s="84"/>
      <c r="E29" s="84"/>
      <c r="F29" s="84"/>
      <c r="G29" s="84"/>
      <c r="H29" s="84"/>
      <c r="I29" s="40">
        <v>10</v>
      </c>
      <c r="J29" s="42">
        <v>7</v>
      </c>
      <c r="K29" s="43">
        <v>5</v>
      </c>
      <c r="L29" s="33"/>
      <c r="M29" s="104"/>
      <c r="N29" s="35" t="str">
        <f t="shared" si="0"/>
        <v xml:space="preserve"> </v>
      </c>
    </row>
    <row r="30" spans="2:14" x14ac:dyDescent="0.25">
      <c r="B30" s="19"/>
      <c r="C30" s="83" t="s">
        <v>60</v>
      </c>
      <c r="D30" s="84"/>
      <c r="E30" s="84"/>
      <c r="F30" s="84"/>
      <c r="G30" s="84"/>
      <c r="H30" s="84"/>
      <c r="I30" s="40">
        <v>2</v>
      </c>
      <c r="J30" s="42">
        <v>1</v>
      </c>
      <c r="K30" s="43">
        <v>1</v>
      </c>
      <c r="L30" s="33"/>
      <c r="M30" s="104"/>
      <c r="N30" s="35" t="str">
        <f t="shared" si="0"/>
        <v xml:space="preserve"> </v>
      </c>
    </row>
    <row r="31" spans="2:14" x14ac:dyDescent="0.25">
      <c r="B31" s="19"/>
      <c r="C31" s="83" t="s">
        <v>61</v>
      </c>
      <c r="D31" s="84"/>
      <c r="E31" s="84"/>
      <c r="F31" s="84"/>
      <c r="G31" s="84"/>
      <c r="H31" s="84"/>
      <c r="I31" s="40">
        <v>8</v>
      </c>
      <c r="J31" s="42">
        <v>6</v>
      </c>
      <c r="K31" s="43">
        <v>6</v>
      </c>
      <c r="L31" s="33"/>
      <c r="M31" s="104"/>
      <c r="N31" s="35" t="str">
        <f t="shared" si="0"/>
        <v xml:space="preserve"> </v>
      </c>
    </row>
    <row r="32" spans="2:14" x14ac:dyDescent="0.25">
      <c r="B32" s="20"/>
      <c r="C32" s="85"/>
      <c r="D32" s="86"/>
      <c r="E32" s="86"/>
      <c r="F32" s="86"/>
      <c r="G32" s="86"/>
      <c r="H32" s="86"/>
      <c r="I32" s="22"/>
      <c r="J32" s="22"/>
      <c r="K32" s="22"/>
      <c r="L32" s="22"/>
      <c r="M32" s="104"/>
      <c r="N32" s="35" t="str">
        <f t="shared" si="0"/>
        <v xml:space="preserve"> </v>
      </c>
    </row>
    <row r="33" spans="2:14" ht="15.75" x14ac:dyDescent="0.25">
      <c r="B33" s="44">
        <v>5</v>
      </c>
      <c r="C33" s="87" t="s">
        <v>51</v>
      </c>
      <c r="D33" s="87"/>
      <c r="E33" s="87"/>
      <c r="F33" s="87"/>
      <c r="G33" s="87"/>
      <c r="H33" s="87"/>
      <c r="I33" s="40"/>
      <c r="J33" s="40"/>
      <c r="K33" s="40"/>
      <c r="L33" s="40"/>
      <c r="M33" s="104"/>
      <c r="N33" s="35" t="str">
        <f t="shared" si="0"/>
        <v xml:space="preserve"> </v>
      </c>
    </row>
    <row r="34" spans="2:14" x14ac:dyDescent="0.25">
      <c r="B34" s="19"/>
      <c r="C34" s="83"/>
      <c r="D34" s="84"/>
      <c r="E34" s="84"/>
      <c r="F34" s="84"/>
      <c r="G34" s="84"/>
      <c r="H34" s="84"/>
      <c r="I34" s="40"/>
      <c r="J34" s="42"/>
      <c r="K34" s="43"/>
      <c r="L34" s="33"/>
      <c r="M34" s="104"/>
      <c r="N34" s="35" t="str">
        <f t="shared" si="0"/>
        <v xml:space="preserve"> </v>
      </c>
    </row>
    <row r="35" spans="2:14" x14ac:dyDescent="0.25">
      <c r="B35" s="19"/>
      <c r="C35" s="83" t="s">
        <v>62</v>
      </c>
      <c r="D35" s="84"/>
      <c r="E35" s="84"/>
      <c r="F35" s="84"/>
      <c r="G35" s="84"/>
      <c r="H35" s="84"/>
      <c r="I35" s="40">
        <v>5</v>
      </c>
      <c r="J35" s="42">
        <v>4</v>
      </c>
      <c r="K35" s="43">
        <v>4</v>
      </c>
      <c r="L35" s="33">
        <v>0</v>
      </c>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ht="22.5" customHeight="1" x14ac:dyDescent="0.25">
      <c r="B37" s="4"/>
      <c r="C37" s="103" t="s">
        <v>17</v>
      </c>
      <c r="D37" s="103"/>
      <c r="E37" s="103"/>
      <c r="F37" s="103"/>
      <c r="G37" s="50" t="s">
        <v>52</v>
      </c>
      <c r="H37" s="49">
        <v>0</v>
      </c>
      <c r="I37" s="23">
        <f>SUM(I11:I36)</f>
        <v>100</v>
      </c>
      <c r="J37" s="24">
        <f>SUM(J11:J36)</f>
        <v>67</v>
      </c>
      <c r="K37" s="25">
        <f>SUM(K11:K36)</f>
        <v>61</v>
      </c>
      <c r="L37" s="26">
        <f>SUM(L11:L36)</f>
        <v>0</v>
      </c>
      <c r="M37" s="39">
        <f>IF(L37&lt;&gt;0, L37,IF(K37&lt;&gt;0,K37,IF(J37&lt;&gt;0,J37,0)))</f>
        <v>61</v>
      </c>
      <c r="N37" s="35" t="str">
        <f>IF(H37&gt;0,"*","")</f>
        <v/>
      </c>
    </row>
    <row r="38" spans="2:14" ht="22.5" hidden="1" customHeight="1" x14ac:dyDescent="0.25">
      <c r="B38" s="21"/>
      <c r="C38" s="32" t="s">
        <v>28</v>
      </c>
      <c r="D38" s="32">
        <f>SUM(I11:I13)</f>
        <v>0</v>
      </c>
      <c r="E38" s="32">
        <f>SUM(J11:J13)</f>
        <v>0</v>
      </c>
      <c r="F38" s="32">
        <f>SUM(K11:K13)</f>
        <v>0</v>
      </c>
      <c r="G38" s="32">
        <f>SUM(L11:L13)</f>
        <v>0</v>
      </c>
      <c r="H38" s="47">
        <f>IF(G38&gt;0,G38,IF(F38&gt;0,F38,IF(E38&gt;0,E38,0)))</f>
        <v>0</v>
      </c>
      <c r="I38" s="34"/>
      <c r="K38" s="34"/>
      <c r="L38" s="33"/>
      <c r="M38" s="33"/>
    </row>
    <row r="39" spans="2:14" ht="22.5" hidden="1" customHeight="1" x14ac:dyDescent="0.25">
      <c r="B39" s="21"/>
      <c r="C39" s="32" t="s">
        <v>29</v>
      </c>
      <c r="D39" s="32">
        <f>SUM(I15:I20)</f>
        <v>35</v>
      </c>
      <c r="E39" s="32">
        <f>SUM(J15:J20)</f>
        <v>23</v>
      </c>
      <c r="F39" s="32">
        <f>SUM(K15:K20)</f>
        <v>21</v>
      </c>
      <c r="G39" s="32">
        <f>SUM(L15:L20)</f>
        <v>0</v>
      </c>
      <c r="H39" s="47">
        <f t="shared" ref="H39:H42" si="1">IF(G39&gt;0,G39,IF(F39&gt;0,F39,IF(E39&gt;0,E39,0)))</f>
        <v>21</v>
      </c>
      <c r="I39" s="34"/>
      <c r="J39" s="32"/>
      <c r="K39" s="34"/>
      <c r="L39" s="33"/>
      <c r="M39" s="33"/>
    </row>
    <row r="40" spans="2:14" ht="22.5" hidden="1" customHeight="1" x14ac:dyDescent="0.25">
      <c r="B40" s="21"/>
      <c r="C40" s="32" t="s">
        <v>30</v>
      </c>
      <c r="D40" s="32">
        <f>SUM(I22:I26)</f>
        <v>40</v>
      </c>
      <c r="E40" s="32">
        <f>SUM(J22:J26)</f>
        <v>26</v>
      </c>
      <c r="F40" s="32">
        <f>SUM(K22:K26)</f>
        <v>24</v>
      </c>
      <c r="G40" s="32">
        <f>SUM(L22:L26)</f>
        <v>0</v>
      </c>
      <c r="H40" s="47">
        <f t="shared" si="1"/>
        <v>24</v>
      </c>
      <c r="I40" s="34"/>
      <c r="J40" s="32"/>
      <c r="K40" s="34"/>
      <c r="L40" s="33"/>
      <c r="M40" s="33"/>
    </row>
    <row r="41" spans="2:14" ht="22.5" hidden="1" customHeight="1" x14ac:dyDescent="0.25">
      <c r="B41" s="21"/>
      <c r="C41" s="32" t="s">
        <v>31</v>
      </c>
      <c r="D41" s="32">
        <f>SUM(I28:I32)</f>
        <v>20</v>
      </c>
      <c r="E41" s="32">
        <f>SUM(J28:J32)</f>
        <v>14</v>
      </c>
      <c r="F41" s="32">
        <f>SUM(K28:K32)</f>
        <v>12</v>
      </c>
      <c r="G41" s="32">
        <f>SUM(L28:L32)</f>
        <v>0</v>
      </c>
      <c r="H41" s="47">
        <f t="shared" si="1"/>
        <v>12</v>
      </c>
      <c r="I41" s="34"/>
      <c r="J41" s="32"/>
      <c r="K41" s="34"/>
      <c r="L41" s="33"/>
      <c r="M41" s="33"/>
    </row>
    <row r="42" spans="2:14" ht="22.5" hidden="1" customHeight="1" x14ac:dyDescent="0.25">
      <c r="B42" s="21"/>
      <c r="C42" s="32" t="s">
        <v>32</v>
      </c>
      <c r="D42" s="32">
        <f>SUM(I34:I36)</f>
        <v>5</v>
      </c>
      <c r="E42" s="32">
        <f>SUM(J34:J36)</f>
        <v>4</v>
      </c>
      <c r="F42" s="32">
        <f>SUM(K34:K36)</f>
        <v>4</v>
      </c>
      <c r="G42" s="32">
        <f>SUM(L34:L36)</f>
        <v>0</v>
      </c>
      <c r="H42" s="47">
        <f t="shared" si="1"/>
        <v>4</v>
      </c>
      <c r="I42" s="34"/>
      <c r="J42" s="34"/>
      <c r="K42" s="34"/>
      <c r="L42" s="33"/>
      <c r="M42" s="33"/>
    </row>
    <row r="43" spans="2:14" s="17" customFormat="1" ht="27.75" customHeight="1" x14ac:dyDescent="0.25">
      <c r="B43" s="92" t="s">
        <v>21</v>
      </c>
      <c r="C43" s="93"/>
      <c r="D43" s="94"/>
      <c r="E43" s="89" t="s">
        <v>67</v>
      </c>
      <c r="F43" s="90"/>
      <c r="G43" s="91"/>
      <c r="H43" s="92" t="s">
        <v>24</v>
      </c>
      <c r="I43" s="94"/>
      <c r="J43" s="100" t="s">
        <v>67</v>
      </c>
      <c r="K43" s="101"/>
      <c r="L43" s="101"/>
      <c r="M43" s="102"/>
      <c r="N43" s="35"/>
    </row>
    <row r="44" spans="2:14" s="17" customFormat="1" ht="27.75" customHeight="1" x14ac:dyDescent="0.25">
      <c r="B44" s="92" t="s">
        <v>22</v>
      </c>
      <c r="C44" s="93"/>
      <c r="D44" s="94"/>
      <c r="E44" s="89" t="s">
        <v>40</v>
      </c>
      <c r="F44" s="90"/>
      <c r="G44" s="91"/>
      <c r="H44" s="92" t="s">
        <v>25</v>
      </c>
      <c r="I44" s="94"/>
      <c r="J44" s="100" t="s">
        <v>40</v>
      </c>
      <c r="K44" s="101"/>
      <c r="L44" s="101"/>
      <c r="M44" s="102"/>
      <c r="N44" s="35"/>
    </row>
    <row r="45" spans="2:14" s="17" customFormat="1" ht="27.75" customHeight="1" x14ac:dyDescent="0.25">
      <c r="B45" s="92" t="s">
        <v>23</v>
      </c>
      <c r="C45" s="93"/>
      <c r="D45" s="94"/>
      <c r="E45" s="89"/>
      <c r="F45" s="90"/>
      <c r="G45" s="91"/>
      <c r="H45" s="92" t="s">
        <v>26</v>
      </c>
      <c r="I45" s="94"/>
      <c r="J45" s="100"/>
      <c r="K45" s="101"/>
      <c r="L45" s="101"/>
      <c r="M45" s="102"/>
      <c r="N45" s="35"/>
    </row>
    <row r="46" spans="2:14" ht="28.5" customHeight="1" x14ac:dyDescent="0.25">
      <c r="B46" s="95" t="s">
        <v>19</v>
      </c>
      <c r="C46" s="95"/>
      <c r="D46" s="95"/>
      <c r="E46" s="95"/>
      <c r="F46" s="95"/>
      <c r="G46" s="95"/>
      <c r="H46" s="95"/>
      <c r="I46" s="95"/>
      <c r="J46" s="95"/>
      <c r="K46" s="95"/>
      <c r="L46" s="95"/>
      <c r="M46" s="95"/>
    </row>
    <row r="47" spans="2:14" ht="28.5" customHeight="1" x14ac:dyDescent="0.25">
      <c r="B47" s="96" t="s">
        <v>20</v>
      </c>
      <c r="C47" s="97"/>
      <c r="D47" s="97"/>
      <c r="E47" s="97"/>
      <c r="F47" s="97"/>
      <c r="G47" s="97"/>
      <c r="H47" s="97"/>
      <c r="I47" s="97"/>
      <c r="J47" s="97"/>
      <c r="K47" s="97"/>
      <c r="L47" s="97"/>
      <c r="M47" s="97"/>
    </row>
    <row r="49" spans="2:13" x14ac:dyDescent="0.25">
      <c r="B49" s="30" t="s">
        <v>27</v>
      </c>
    </row>
    <row r="50" spans="2:13" ht="41.25" customHeight="1" x14ac:dyDescent="0.25">
      <c r="B50" s="31">
        <v>1</v>
      </c>
      <c r="C50" s="98" t="s">
        <v>35</v>
      </c>
      <c r="D50" s="98"/>
      <c r="E50" s="98"/>
      <c r="F50" s="98"/>
      <c r="G50" s="98"/>
      <c r="H50" s="98"/>
      <c r="I50" s="98"/>
      <c r="J50" s="98"/>
      <c r="K50" s="98"/>
      <c r="L50" s="98"/>
      <c r="M50" s="98"/>
    </row>
    <row r="51" spans="2:13" ht="30.75" customHeight="1" x14ac:dyDescent="0.25">
      <c r="B51" s="31">
        <v>2</v>
      </c>
      <c r="C51" s="99" t="s">
        <v>36</v>
      </c>
      <c r="D51" s="99"/>
      <c r="E51" s="99"/>
      <c r="F51" s="99"/>
      <c r="G51" s="99"/>
      <c r="H51" s="99"/>
      <c r="I51" s="99"/>
      <c r="J51" s="99"/>
      <c r="K51" s="99"/>
      <c r="L51" s="99"/>
      <c r="M51" s="99"/>
    </row>
    <row r="52" spans="2:13" ht="26.25" customHeight="1" x14ac:dyDescent="0.25">
      <c r="B52" s="31">
        <v>3</v>
      </c>
      <c r="C52" s="88" t="s">
        <v>37</v>
      </c>
      <c r="D52" s="88"/>
      <c r="E52" s="88"/>
      <c r="F52" s="88"/>
      <c r="G52" s="88"/>
      <c r="H52" s="88"/>
      <c r="I52" s="88"/>
      <c r="J52" s="88"/>
      <c r="K52" s="88"/>
      <c r="L52" s="88"/>
      <c r="M52" s="88"/>
    </row>
  </sheetData>
  <mergeCells count="4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 ref="H45:I45"/>
    <mergeCell ref="C36:H36"/>
    <mergeCell ref="C34:H34"/>
    <mergeCell ref="C35:H35"/>
    <mergeCell ref="C37:F37"/>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C19:H19"/>
    <mergeCell ref="C32:H32"/>
    <mergeCell ref="C26:H26"/>
    <mergeCell ref="C20:H20"/>
    <mergeCell ref="C23:H23"/>
    <mergeCell ref="C27:H27"/>
    <mergeCell ref="C30:H30"/>
    <mergeCell ref="C31:H31"/>
    <mergeCell ref="C24:H24"/>
    <mergeCell ref="C25:H25"/>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2020-01-20T13:27:11Z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