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18-2019\End Of Year\M7X01688 - Data Mining\"/>
    </mc:Choice>
  </mc:AlternateContent>
  <bookViews>
    <workbookView xWindow="0" yWindow="0" windowWidth="18690" windowHeight="7695"/>
  </bookViews>
  <sheets>
    <sheet name="DM 2018-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5" i="1"/>
  <c r="J2" i="1"/>
  <c r="J4" i="1"/>
  <c r="J3" i="1"/>
</calcChain>
</file>

<file path=xl/sharedStrings.xml><?xml version="1.0" encoding="utf-8"?>
<sst xmlns="http://schemas.openxmlformats.org/spreadsheetml/2006/main" count="32" uniqueCount="28">
  <si>
    <t>Assignment 1</t>
  </si>
  <si>
    <t>Assignment 2</t>
  </si>
  <si>
    <t>Assignment 3</t>
  </si>
  <si>
    <t>TOTAL</t>
  </si>
  <si>
    <t>Ada</t>
  </si>
  <si>
    <t>Jennifer</t>
  </si>
  <si>
    <t>Arasada</t>
  </si>
  <si>
    <t>Meher</t>
  </si>
  <si>
    <t>Cao</t>
  </si>
  <si>
    <t>Dongsheng</t>
  </si>
  <si>
    <t>Collins</t>
  </si>
  <si>
    <t>Lauren</t>
  </si>
  <si>
    <t>Han</t>
  </si>
  <si>
    <t>Lu</t>
  </si>
  <si>
    <t>Harris</t>
  </si>
  <si>
    <t>Paige</t>
  </si>
  <si>
    <t>Zhang</t>
  </si>
  <si>
    <t>Yan</t>
  </si>
  <si>
    <t>SD</t>
  </si>
  <si>
    <t>Distinction</t>
  </si>
  <si>
    <t>Merit</t>
  </si>
  <si>
    <t>Pass</t>
  </si>
  <si>
    <t>Condonable Fail</t>
  </si>
  <si>
    <t>Fail</t>
  </si>
  <si>
    <t>Overall</t>
  </si>
  <si>
    <t>MEAN</t>
  </si>
  <si>
    <t>ST DEV</t>
  </si>
  <si>
    <t>Jennifer withdrew from the course and did not submit assignments 2 and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</si>
</sst>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Font="1" applyAlignment="1">
      <alignment horizontal="center"/>
    </xf>
    <xf numFmtId="164" fontId="0" fillId="0" borderId="2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0" fontId="0" fillId="0" borderId="0" xfId="0" applyFont="1" applyAlignment="1">
      <alignment horizontal="left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9" fontId="0" fillId="0" borderId="0" xfId="1" applyNumberFormat="1" applyFont="1" applyAlignment="1">
      <alignment vertical="center"/>
    </xf>
  </cellXfs>
  <cellStyles count="2">
    <cellStyle name="Normal" xfId="0" builtinId="0"/>
    <cellStyle name="Percent" xfId="1" builtinId="5"/>
  </cellStyles>
  <dxfs count="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I16" sqref="I16"/>
    </sheetView>
  </sheetViews>
  <sheetFormatPr defaultRowHeight="15" x14ac:dyDescent="0.25"/>
  <cols>
    <col min="2" max="2" width="14.85546875" bestFit="1" customWidth="1"/>
    <col min="3" max="3" width="13.7109375" bestFit="1" customWidth="1"/>
    <col min="4" max="5" width="12.85546875" bestFit="1" customWidth="1"/>
    <col min="6" max="6" width="10.140625" customWidth="1"/>
    <col min="9" max="9" width="15.42578125" bestFit="1" customWidth="1"/>
    <col min="10" max="12" width="12.85546875" bestFit="1" customWidth="1"/>
    <col min="13" max="13" width="7.42578125" bestFit="1" customWidth="1"/>
  </cols>
  <sheetData>
    <row r="1" spans="1:13" x14ac:dyDescent="0.25">
      <c r="A1" s="1"/>
      <c r="B1" s="1"/>
      <c r="C1" s="1" t="s">
        <v>0</v>
      </c>
      <c r="D1" s="1" t="s">
        <v>1</v>
      </c>
      <c r="E1" s="1" t="s">
        <v>2</v>
      </c>
      <c r="F1" s="2" t="s">
        <v>3</v>
      </c>
    </row>
    <row r="2" spans="1:13" ht="15.75" x14ac:dyDescent="0.25">
      <c r="A2" t="s">
        <v>4</v>
      </c>
      <c r="B2" t="s">
        <v>5</v>
      </c>
      <c r="C2" s="3">
        <v>86</v>
      </c>
      <c r="D2" s="3"/>
      <c r="E2" s="3"/>
      <c r="F2" s="14"/>
      <c r="I2" t="s">
        <v>19</v>
      </c>
      <c r="J2" s="15">
        <f>COUNTIF(F$2:F$8,"&gt;=70")/COUNTIF(F$2:F$8,"&gt;0")</f>
        <v>0.5</v>
      </c>
    </row>
    <row r="3" spans="1:13" ht="15.75" x14ac:dyDescent="0.25">
      <c r="A3" t="s">
        <v>6</v>
      </c>
      <c r="B3" t="s">
        <v>7</v>
      </c>
      <c r="C3" s="3">
        <v>56</v>
      </c>
      <c r="D3" s="3">
        <v>52.25</v>
      </c>
      <c r="E3" s="3">
        <v>63</v>
      </c>
      <c r="F3" s="14">
        <v>54.774999999999999</v>
      </c>
      <c r="I3" t="s">
        <v>20</v>
      </c>
      <c r="J3" s="15">
        <f>COUNTIFS(F$2:F$8,"&gt;=60",F$2:F$8,"&lt;70")/COUNTIF(F$2:F$8,"&gt;0")</f>
        <v>0.33333333333333331</v>
      </c>
    </row>
    <row r="4" spans="1:13" ht="15.75" x14ac:dyDescent="0.25">
      <c r="A4" t="s">
        <v>8</v>
      </c>
      <c r="B4" t="s">
        <v>9</v>
      </c>
      <c r="C4" s="3">
        <v>68</v>
      </c>
      <c r="D4" s="3">
        <v>58.5</v>
      </c>
      <c r="E4" s="3">
        <v>71</v>
      </c>
      <c r="F4" s="14">
        <v>61.95</v>
      </c>
      <c r="I4" t="s">
        <v>21</v>
      </c>
      <c r="J4" s="15">
        <f>COUNTIFS(F$2:F$8,"&gt;=50",F$2:F$8,"&lt;60")/COUNTIF(F$2:F$8,"&gt;0")</f>
        <v>0.16666666666666666</v>
      </c>
    </row>
    <row r="5" spans="1:13" ht="15.75" x14ac:dyDescent="0.25">
      <c r="A5" t="s">
        <v>10</v>
      </c>
      <c r="B5" t="s">
        <v>11</v>
      </c>
      <c r="C5" s="3">
        <v>80</v>
      </c>
      <c r="D5" s="3">
        <v>66.5</v>
      </c>
      <c r="E5" s="3">
        <v>78</v>
      </c>
      <c r="F5" s="14">
        <v>70.150000000000006</v>
      </c>
      <c r="I5" t="s">
        <v>22</v>
      </c>
      <c r="J5" s="15">
        <f>COUNTIFS(F$2:F$8,"&gt;=40",F$2:F$8,"&lt;50")/COUNTIF(F$2:F$8,"&gt;0")</f>
        <v>0</v>
      </c>
    </row>
    <row r="6" spans="1:13" ht="15.75" x14ac:dyDescent="0.25">
      <c r="A6" t="s">
        <v>12</v>
      </c>
      <c r="B6" t="s">
        <v>13</v>
      </c>
      <c r="C6" s="3">
        <v>78</v>
      </c>
      <c r="D6" s="3">
        <v>69.5</v>
      </c>
      <c r="E6" s="3">
        <v>79</v>
      </c>
      <c r="F6" s="14">
        <v>72.25</v>
      </c>
      <c r="I6" t="s">
        <v>23</v>
      </c>
      <c r="J6" s="15">
        <f>COUNTIFS(F$2:F$8,"&gt;=30",F$2:F$8,"&lt;49.5")/COUNTIF(F$2:F$8,"&gt;0")</f>
        <v>0</v>
      </c>
    </row>
    <row r="7" spans="1:13" ht="15.75" x14ac:dyDescent="0.25">
      <c r="A7" t="s">
        <v>14</v>
      </c>
      <c r="B7" t="s">
        <v>15</v>
      </c>
      <c r="C7" s="3">
        <v>82</v>
      </c>
      <c r="D7" s="3">
        <v>65</v>
      </c>
      <c r="E7" s="3">
        <v>79.5</v>
      </c>
      <c r="F7" s="14">
        <v>69.600000000000009</v>
      </c>
    </row>
    <row r="8" spans="1:13" ht="16.5" thickBot="1" x14ac:dyDescent="0.3">
      <c r="A8" t="s">
        <v>16</v>
      </c>
      <c r="B8" t="s">
        <v>17</v>
      </c>
      <c r="C8" s="3">
        <v>77</v>
      </c>
      <c r="D8" s="3">
        <v>70</v>
      </c>
      <c r="E8" s="3">
        <v>71</v>
      </c>
      <c r="F8" s="14">
        <v>70.900000000000006</v>
      </c>
      <c r="J8" t="s">
        <v>0</v>
      </c>
      <c r="K8" t="s">
        <v>1</v>
      </c>
      <c r="L8" t="s">
        <v>2</v>
      </c>
      <c r="M8" t="s">
        <v>24</v>
      </c>
    </row>
    <row r="9" spans="1:13" ht="15.75" x14ac:dyDescent="0.25">
      <c r="B9" s="7" t="s">
        <v>25</v>
      </c>
      <c r="C9" s="4">
        <v>73.599999999999994</v>
      </c>
      <c r="D9" s="4">
        <v>61.6875</v>
      </c>
      <c r="E9" s="4">
        <v>73.583333333333329</v>
      </c>
      <c r="F9" s="5">
        <v>66.604166666666671</v>
      </c>
      <c r="I9" t="s">
        <v>25</v>
      </c>
      <c r="J9" s="8">
        <v>73.599999999999994</v>
      </c>
      <c r="K9" s="9">
        <v>61.6875</v>
      </c>
      <c r="L9" s="9">
        <v>73.583333333333329</v>
      </c>
      <c r="M9" s="10">
        <v>66.604166666666671</v>
      </c>
    </row>
    <row r="10" spans="1:13" ht="16.5" thickBot="1" x14ac:dyDescent="0.3">
      <c r="B10" s="7" t="s">
        <v>18</v>
      </c>
      <c r="C10" s="4">
        <v>11.78134118001852</v>
      </c>
      <c r="D10" s="4">
        <v>7.8192470865167065</v>
      </c>
      <c r="E10" s="4">
        <v>7.4105780251385696</v>
      </c>
      <c r="F10" s="6">
        <v>6.8332718493168922</v>
      </c>
      <c r="I10" t="s">
        <v>26</v>
      </c>
      <c r="J10" s="11">
        <v>11.78134118001852</v>
      </c>
      <c r="K10" s="12">
        <v>7.8192470865167065</v>
      </c>
      <c r="L10" s="12">
        <v>7.4105780251385696</v>
      </c>
      <c r="M10" s="13">
        <v>6.8332718493168922</v>
      </c>
    </row>
    <row r="12" spans="1:13" x14ac:dyDescent="0.25">
      <c r="A12" t="s">
        <v>27</v>
      </c>
    </row>
  </sheetData>
  <conditionalFormatting sqref="C2:E8">
    <cfRule type="cellIs" dxfId="7" priority="5" operator="lessThan">
      <formula>39.5</formula>
    </cfRule>
    <cfRule type="cellIs" dxfId="6" priority="6" operator="between">
      <formula>39.5</formula>
      <formula>49.49</formula>
    </cfRule>
    <cfRule type="cellIs" dxfId="5" priority="7" operator="greaterThan">
      <formula>49.49</formula>
    </cfRule>
    <cfRule type="cellIs" dxfId="4" priority="8" operator="greaterThan">
      <formula>40</formula>
    </cfRule>
  </conditionalFormatting>
  <conditionalFormatting sqref="F2:F8">
    <cfRule type="cellIs" dxfId="3" priority="1" operator="lessThan">
      <formula>39.5</formula>
    </cfRule>
    <cfRule type="cellIs" dxfId="2" priority="2" operator="between">
      <formula>39.5</formula>
      <formula>49.49</formula>
    </cfRule>
    <cfRule type="cellIs" dxfId="1" priority="3" operator="greaterThan">
      <formula>49.49</formula>
    </cfRule>
    <cfRule type="cellIs" dxfId="0" priority="4" operator="greaterThan">
      <formula>40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DM 2018-19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2019-05-29T13:36:03Z</dcterms:created>
  <dcterms:modified xsi:type="dcterms:W3CDTF">2019-05-29T13:43:25Z</dcterms:modified>
</cp:coreProperties>
</file>