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https://uowtsd-my.sharepoint.com/personal/2404886_student_uwtsd_ac_uk/Documents/chassis/"/>
    </mc:Choice>
  </mc:AlternateContent>
  <xr:revisionPtr revIDLastSave="183" documentId="8_{EB82F8B8-2CE8-4369-A69A-86CC50A781FD}" xr6:coauthVersionLast="47" xr6:coauthVersionMax="47" xr10:uidLastSave="{5FB1E4E4-1942-4DB9-9A29-96AEF10D274E}"/>
  <bookViews>
    <workbookView xWindow="-98" yWindow="-98" windowWidth="21795" windowHeight="11625" tabRatio="848" firstSheet="7" activeTab="2"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<sst xmlns="http://schemas.openxmlformats.org/spreadsheetml/2006/main" count="300" uniqueCount="187">
  <si>
    <t>Health and Safety Overview Logbook Entry</t>
  </si>
  <si>
    <t>Student to complete all white boxes</t>
  </si>
  <si>
    <t>All boxes coloured orange to be completed by the marker</t>
  </si>
  <si>
    <t>Student Name</t>
  </si>
  <si>
    <t xml:space="preserve">Joshua Davies </t>
  </si>
  <si>
    <t>Applicable Health &amp; Safety Legislation</t>
  </si>
  <si>
    <t>Health and Safety Protocol to be followed before any session</t>
  </si>
  <si>
    <t>Staff</t>
  </si>
  <si>
    <t xml:space="preserve">David Cooper </t>
  </si>
  <si>
    <t>Health and Safety at Work Act 1974     Provision and Use of Work Equipment Regulations 1999      Control of Substances Hazardous to Health (2002)</t>
  </si>
  <si>
    <t xml:space="preserve">Before entering any of the workshops, we must make sure that any bags (including food and drinks are stored away in lockers and out the way and away from the workshop. All loose clothes and jewley must being either tucked in or taken off to avoid anything being caught into any machines and causing injuries. Once all this is taken care off move on to PPE. Make sure steel toe capped boots are on at all time when in the workshop to avoid anything falling and hurting your feet and toes. Protective labcoats must also be wore to protect our bodies from any flying debris coming off the machines also protective eye wear must also be wore to help counter this aswell. Any people attempting to work in these locations must not be under any drugs or alcohol to help prevent any potential injuries this may cause </t>
  </si>
  <si>
    <t>Adrian Dix</t>
  </si>
  <si>
    <t xml:space="preserve">Barry John </t>
  </si>
  <si>
    <t>Health &amp; Safety Considerations for Machine Workshop</t>
  </si>
  <si>
    <t>When working in the machine workshop thye basic PPE must be wore to help protect us from any potential injuries swarf and tools. Steel toe capped boots must be worn to protect out feet from any falling tools and heavy objects. A protective lab coat must also be worn due to the swarf being produced from the lathe, by wearing this any potential burns. With is also safety googles must also be worn to protect eyes from flying material. Any loose items of clothing an dlong hair should all be tucked in or taken off to avoid it being caught in the machines.</t>
  </si>
  <si>
    <t>Health &amp; Safety Considerations for Engine Strip Workshop</t>
  </si>
  <si>
    <t>When working in the Engine strip Workshop it is important to remember the basic PPE which is mostly the same as above Steel toe capped must be worn at all times aswell as a protective coats, Safety googles should be taken into the workshop but not required to be worn at all times due to small parts not likely to be moved torwards the face and its features.</t>
  </si>
  <si>
    <t>Equipment Used</t>
  </si>
  <si>
    <t>Observations &amp; Feedback</t>
  </si>
  <si>
    <t>Lathe, Mill , file, hacksaw, pillar drill, caliper , ruler, hammer, tools found in the tool boxes for engine strip, torque wrench, engineering square, centre punch, rachet sets.</t>
  </si>
  <si>
    <t>When working on the lathes make sure that you are standing the correct position to be control of the wheels that are used to operate the machine. By doing this the correct amount of force is applied allowing you to have a clean face of the material. When chnaging the cutting tool remember to stay level with the tool so that its straight also when putting the work piece in the jaw make sure that all sides are tight to avoid the piece coming out while being cut.</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</si>
  <si>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</si>
  <si>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</si>
  <si>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</si>
  <si>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</si>
  <si>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</si>
  <si>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</si>
  <si>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</si>
  <si>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</si>
  <si>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</si>
  <si>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</si>
  <si>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</si>
  <si>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</si>
  <si>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</si>
  <si>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</si>
  <si>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</si>
  <si>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</si>
  <si>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</si>
  <si>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</si>
  <si>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</si>
  <si>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</si>
  <si>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</si>
  <si>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</si>
  <si>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is k=T/B For the cylindrical shaft it is k=GJ/L</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</si>
  <si>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</si>
  <si>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</si>
  <si>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</si>
  <si>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</si>
  <si>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</si>
  <si>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</si>
  <si>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</si>
  <si>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</si>
  <si>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</si>
  <si>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</si>
  <si>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</si>
  <si>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</si>
  <si>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</si>
  <si>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</si>
  <si>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</si>
  <si>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</si>
  <si>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t>2475.6nm/s</t>
  </si>
  <si>
    <t>8599.05nm/s</t>
  </si>
  <si>
    <t>8758.31nm/s</t>
  </si>
  <si>
    <t>973.35nm/s</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</si>
  <si>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</si>
  <si>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</si>
  <si>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</si>
  <si>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</si>
  <si>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</si>
  <si>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</si>
  <si>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</si>
  <si>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</si>
  <si>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</si>
  <si>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20th November 2024 - 11th December 2024</t>
  </si>
  <si>
    <t xml:space="preserve">Lab Coat- To protect body from any swarf produced by the machines. Safety Goggles to prevent swarf from impacting our eyes and steel toe capped boot to protect feet from any falling objects </t>
  </si>
  <si>
    <t>Session Location</t>
  </si>
  <si>
    <t>UWTSD IQ Building</t>
  </si>
  <si>
    <t xml:space="preserve">Staff </t>
  </si>
  <si>
    <t>Mill Activity</t>
  </si>
  <si>
    <t>Dimension 1</t>
  </si>
  <si>
    <t>Dimension 2</t>
  </si>
  <si>
    <t>Dimension 3</t>
  </si>
  <si>
    <t>Technical Drawing Dimension</t>
  </si>
  <si>
    <t>Tolerance (+/-)</t>
  </si>
  <si>
    <t>Final Dimension Achieved</t>
  </si>
  <si>
    <t>115mm</t>
  </si>
  <si>
    <t>0.2mm</t>
  </si>
  <si>
    <t>114.84mm</t>
  </si>
  <si>
    <t>50mm</t>
  </si>
  <si>
    <t>89.93mm</t>
  </si>
  <si>
    <t>Validated measurement</t>
  </si>
  <si>
    <t>Signed off by</t>
  </si>
  <si>
    <t>Correct Dimension (1 mark)</t>
  </si>
  <si>
    <t>Dimension within tolerance (2 marks)</t>
  </si>
  <si>
    <t>Lathe Activity</t>
  </si>
  <si>
    <t>30mm</t>
  </si>
  <si>
    <t>29.95mm</t>
  </si>
  <si>
    <t>105mm</t>
  </si>
  <si>
    <t>104.97mm</t>
  </si>
  <si>
    <t>36mm*</t>
  </si>
  <si>
    <t>34.48mm</t>
  </si>
  <si>
    <t>During the sessions you will have also used a range of hand tools, can you provide some good tips and hints on how to achieve the best with these?</t>
  </si>
  <si>
    <t>Make sure that the hand held hack saws blade is in good condition, this is to avoid the material having a bad cut and overall a bad finish. With using the files make sure when filing down one of the sides make sure. the file is always level with the work piece to make sure that the finish is smooth and level.</t>
  </si>
  <si>
    <t xml:space="preserve">When using the Mill and Lathe, how can you ensure the quality of the piece that you are producing? </t>
  </si>
  <si>
    <t xml:space="preserve">Make sure to measure each cut and face off twice each time by doing this you ensure that the dimenions are correct. Its also good prectice to makse sure the cutting tools are safe to use and are not damaged so that it doesnt affect the </t>
  </si>
  <si>
    <t>Total for Machine Shop</t>
  </si>
  <si>
    <t>out of 26</t>
  </si>
  <si>
    <t>* Reference Althe Dim 3, New dimention given to myself 34.45mm I achevied 34.48 mm which is in new tolernace.</t>
  </si>
  <si>
    <t>Adrian has confimered two marks for this task</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</si>
  <si>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</si>
  <si>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</si>
  <si>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</si>
  <si>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</si>
  <si>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</si>
  <si>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</si>
  <si>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</si>
  <si>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</si>
  <si>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</si>
  <si>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</si>
  <si>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</si>
  <si>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</si>
  <si>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</si>
  <si>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</si>
  <si>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</si>
  <si>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</si>
  <si>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</si>
  <si>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</si>
  <si>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0.7854 x 7.8 x 7.8 x 8.28 x 4 =1582</t>
  </si>
  <si>
    <t>Equation</t>
  </si>
  <si>
    <t>out of 2</t>
  </si>
  <si>
    <t>Engine cc</t>
  </si>
  <si>
    <t xml:space="preserve">What components during the rebuld process have to be torqued, what is the torque setting and where would you find it? </t>
  </si>
  <si>
    <t>Cylinder Head, The torque setting is between 95 and 200Nm. You would find it in the engine service manual.</t>
  </si>
  <si>
    <t>Components identified</t>
  </si>
  <si>
    <t>Torque settings</t>
  </si>
  <si>
    <t>Torque location</t>
  </si>
  <si>
    <t xml:space="preserve">Describe areas in the engine where it might be possible to see evidence of wear? What can that wear tell us about the engine? </t>
  </si>
  <si>
    <t>Pistons, Crankshaft, Spark Plugs, End jounrals, Piston skirts, Head Gaskett. If any of these named componenets show any type of wear it could suggest that the engine is out of time which means the combustion process is out of time and causing internal damage.</t>
  </si>
  <si>
    <t>out of 6</t>
  </si>
  <si>
    <t>Out of 25</t>
  </si>
  <si>
    <t>Advanced Manufacturing Logbook Entry</t>
  </si>
  <si>
    <t>What is meant by Adavanced Manufacturing</t>
  </si>
  <si>
    <t>This is a type of manufacturing that relies on technology for example such as robots and machine learing.</t>
  </si>
  <si>
    <t>Out of 2</t>
  </si>
  <si>
    <t>What equipment does UWTSD have for Advanced Manufacturing?</t>
  </si>
  <si>
    <t>The univeristy has a 3D printer, CAD softwares on most computers, It also has milling machines and welding areas and equipment</t>
  </si>
  <si>
    <t>What is used to programme the CNC machines to produce components?</t>
  </si>
  <si>
    <t xml:space="preserve">CAD or Computer Aided Design softwares for example Solidworks </t>
  </si>
  <si>
    <t>What type of material do the 3d printers use?</t>
  </si>
  <si>
    <t xml:space="preserve">Filliment, PVC, </t>
  </si>
  <si>
    <t xml:space="preserve">If you wanted to 3D print a component for a project, what would be the steps that you would need to take? </t>
  </si>
  <si>
    <t xml:space="preserve">If we was to 3D print something the first thing we would need to do is make sure that we deisgn something on a software that can be used to send ideas to a 3D printer. Once done we can set the details and time scale and allow it to start its work </t>
  </si>
  <si>
    <t>out of 10</t>
  </si>
  <si>
    <t>Composites Logbook Entry</t>
  </si>
  <si>
    <t>What materials are needed ?</t>
  </si>
  <si>
    <t>Carbon Fibre, fibre glass, ceverlar sheets</t>
  </si>
  <si>
    <t>How are component made? What are the steps required?</t>
  </si>
  <si>
    <t>Firsly a 3D sketch of the part Is need which can b emade from a CAD software for example solidworks. Then import the file into a 3D printing software to become its own part. Using this part a mould can be created so that the carbon fibre can be layered over it to create it into a carbon fibre form. This is then vaccum sealed down and placed into an over to make the carbon fibre part</t>
  </si>
  <si>
    <t>out of 4</t>
  </si>
  <si>
    <t>Are there any health &amp; safety risks with using composites</t>
  </si>
  <si>
    <t xml:space="preserve">The fibre sheet that is used can cause fibre glass spliters, materials coul dbe heavy, the carbon fibre might have sharp edgesd which could cause cuts </t>
  </si>
  <si>
    <t>Any observations or good practice hints to note</t>
  </si>
  <si>
    <t xml:space="preserve">The carbon fibre could be heavier than expected which means we should </t>
  </si>
  <si>
    <t>out of 8</t>
  </si>
  <si>
    <t>Continuous Professional Development</t>
  </si>
  <si>
    <t>Briefly describe what is meant by Continuous Professional Development (CPD) and why it is important to engineers?</t>
  </si>
  <si>
    <t>This is described as something that us concidered a learning experience that has help to develop my proffesional practice. These help engineers to work safety and effectively.</t>
  </si>
  <si>
    <t>A</t>
  </si>
  <si>
    <t>Out of 3</t>
  </si>
  <si>
    <t>Identify a CPD event or activity that you could attend/complete that would help to support your learning or desired career path. Please provide details of the date &amp; location or URL.</t>
  </si>
  <si>
    <t>I completed an introduction to Motorsport Engineering during the 2022 City Car Cup season. January 2022 BGLZ main hall.</t>
  </si>
  <si>
    <t xml:space="preserve">What did you learn from the CPD event or activity? How do you feel this has helped your professional development? </t>
  </si>
  <si>
    <t xml:space="preserve">I learnt the basics in buliding and maintaing a car race during a live championship. This would help to improve my professional development due to it being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</si>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</sst>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1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vertical="top" wrapText="1"/>
    </xf>
    <xf numFmtId="0" fontId="0" fillId="10" borderId="29" xfId="0" applyFill="1" applyBorder="1" applyAlignment="1">
      <alignment horizontal="center" vertical="top" wrapText="1"/>
    </xf>
    <xf numFmtId="0" fontId="0" fillId="10" borderId="37" xfId="0" applyFill="1" applyBorder="1" applyAlignment="1">
      <alignment horizontal="center" vertical="top"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1" fillId="0" borderId="13" xfId="0" applyFont="1" applyBorder="1" applyAlignment="1">
      <alignment horizontal="center" wrapText="1"/>
    </xf>
    <xf numFmtId="0" fontId="11" fillId="0" borderId="14" xfId="0" applyFont="1" applyBorder="1" applyAlignment="1">
      <alignment horizontal="center" wrapText="1"/>
    </xf>
    <xf numFmtId="0" fontId="11" fillId="0" borderId="16" xfId="0" applyFont="1" applyBorder="1" applyAlignment="1">
      <alignment horizontal="center" wrapText="1"/>
    </xf>
    <xf numFmtId="0" fontId="11" fillId="0" borderId="0" xfId="0" applyFont="1" applyAlignment="1">
      <alignment horizontal="center" wrapText="1"/>
    </xf>
    <xf numFmtId="0" fontId="11" fillId="0" borderId="18" xfId="0" applyFont="1" applyBorder="1" applyAlignment="1">
      <alignment horizontal="center" wrapText="1"/>
    </xf>
    <xf numFmtId="0" fontId="11"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wrapText="1"/>
    </xf>
    <xf numFmtId="0" fontId="0" fillId="0" borderId="30" xfId="0" applyBorder="1" applyAlignment="1">
      <alignment horizontal="center" wrapText="1"/>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wrapText="1"/>
    </xf>
    <xf numFmtId="0" fontId="0" fillId="0" borderId="47" xfId="0" applyBorder="1" applyAlignment="1">
      <alignment horizont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17"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82" xfId="0" applyFont="1" applyBorder="1" applyAlignment="1">
      <alignment horizontal="center" vertical="center" wrapText="1"/>
    </xf>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1" zoomScale="68" zoomScaleNormal="68" workbookViewId="0">
      <selection activeCell="A45" sqref="A45:F45"/>
    </sheetView>
  </sheetViews>
  <sheetFormatPr defaultColWidth="8.85546875" defaultRowHeight="14.25"/>
  <sheetData>
    <row r="1" spans="1:31">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4.65" thickBot="1">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c r="A4" s="94" t="s">
        <v>1</v>
      </c>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6"/>
    </row>
    <row r="5" spans="1:31" ht="23.65" thickBot="1">
      <c r="A5" s="97" t="s">
        <v>2</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9"/>
    </row>
    <row r="6" spans="1:31" ht="14.65" thickBot="1">
      <c r="A6" s="59" t="s">
        <v>3</v>
      </c>
      <c r="B6" s="59"/>
      <c r="C6" s="59"/>
      <c r="D6" s="59"/>
      <c r="E6" s="61" t="s">
        <v>4</v>
      </c>
      <c r="F6" s="61"/>
      <c r="G6" s="61"/>
      <c r="H6" s="61"/>
      <c r="I6" s="59" t="s">
        <v>5</v>
      </c>
      <c r="J6" s="59"/>
      <c r="K6" s="59"/>
      <c r="L6" s="59"/>
      <c r="M6" s="59"/>
      <c r="N6" s="59"/>
      <c r="O6" s="59"/>
      <c r="P6" s="59"/>
      <c r="Q6" s="63" t="s">
        <v>6</v>
      </c>
      <c r="R6" s="64"/>
      <c r="S6" s="64"/>
      <c r="T6" s="64"/>
      <c r="U6" s="64"/>
      <c r="V6" s="64"/>
      <c r="W6" s="64"/>
      <c r="X6" s="64"/>
      <c r="Y6" s="64"/>
      <c r="Z6" s="64"/>
      <c r="AA6" s="64"/>
      <c r="AB6" s="64"/>
      <c r="AC6" s="64"/>
      <c r="AD6" s="64"/>
      <c r="AE6" s="65"/>
    </row>
    <row r="7" spans="1:31" ht="15" thickTop="1" thickBot="1">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c r="A8" s="69" t="s">
        <v>7</v>
      </c>
      <c r="B8" s="70"/>
      <c r="C8" s="70"/>
      <c r="D8" s="71"/>
      <c r="E8" s="62" t="s">
        <v>8</v>
      </c>
      <c r="F8" s="62"/>
      <c r="G8" s="62"/>
      <c r="H8" s="62"/>
      <c r="I8" s="92" t="s">
        <v>9</v>
      </c>
      <c r="J8" s="92"/>
      <c r="K8" s="92"/>
      <c r="L8" s="92"/>
      <c r="M8" s="92"/>
      <c r="N8" s="92"/>
      <c r="O8" s="92"/>
      <c r="P8" s="92"/>
      <c r="Q8" s="72" t="s">
        <v>10</v>
      </c>
      <c r="R8" s="73"/>
      <c r="S8" s="73"/>
      <c r="T8" s="73"/>
      <c r="U8" s="73"/>
      <c r="V8" s="73"/>
      <c r="W8" s="73"/>
      <c r="X8" s="73"/>
      <c r="Y8" s="73"/>
      <c r="Z8" s="73"/>
      <c r="AA8" s="73"/>
      <c r="AB8" s="73"/>
      <c r="AC8" s="73"/>
      <c r="AD8" s="73"/>
      <c r="AE8" s="88"/>
    </row>
    <row r="9" spans="1:31" ht="15" thickTop="1" thickBot="1">
      <c r="A9" s="89"/>
      <c r="B9" s="90"/>
      <c r="C9" s="90"/>
      <c r="D9" s="91"/>
      <c r="E9" s="62"/>
      <c r="F9" s="62"/>
      <c r="G9" s="62"/>
      <c r="H9" s="62"/>
      <c r="I9" s="92"/>
      <c r="J9" s="92"/>
      <c r="K9" s="92"/>
      <c r="L9" s="92"/>
      <c r="M9" s="92"/>
      <c r="N9" s="92"/>
      <c r="O9" s="92"/>
      <c r="P9" s="92"/>
      <c r="Q9" s="72"/>
      <c r="R9" s="73"/>
      <c r="S9" s="73"/>
      <c r="T9" s="73"/>
      <c r="U9" s="73"/>
      <c r="V9" s="73"/>
      <c r="W9" s="73"/>
      <c r="X9" s="73"/>
      <c r="Y9" s="73"/>
      <c r="Z9" s="73"/>
      <c r="AA9" s="73"/>
      <c r="AB9" s="73"/>
      <c r="AC9" s="73"/>
      <c r="AD9" s="73"/>
      <c r="AE9" s="88"/>
    </row>
    <row r="10" spans="1:31" ht="15" thickTop="1" thickBot="1">
      <c r="A10" s="89"/>
      <c r="B10" s="90"/>
      <c r="C10" s="90"/>
      <c r="D10" s="91"/>
      <c r="E10" s="62" t="s">
        <v>11</v>
      </c>
      <c r="F10" s="62"/>
      <c r="G10" s="62"/>
      <c r="H10" s="62"/>
      <c r="I10" s="92"/>
      <c r="J10" s="92"/>
      <c r="K10" s="92"/>
      <c r="L10" s="92"/>
      <c r="M10" s="92"/>
      <c r="N10" s="92"/>
      <c r="O10" s="92"/>
      <c r="P10" s="92"/>
      <c r="Q10" s="72"/>
      <c r="R10" s="73"/>
      <c r="S10" s="73"/>
      <c r="T10" s="73"/>
      <c r="U10" s="73"/>
      <c r="V10" s="73"/>
      <c r="W10" s="73"/>
      <c r="X10" s="73"/>
      <c r="Y10" s="73"/>
      <c r="Z10" s="73"/>
      <c r="AA10" s="73"/>
      <c r="AB10" s="73"/>
      <c r="AC10" s="73"/>
      <c r="AD10" s="73"/>
      <c r="AE10" s="88"/>
    </row>
    <row r="11" spans="1:31" ht="15" thickTop="1" thickBot="1">
      <c r="A11" s="89"/>
      <c r="B11" s="90"/>
      <c r="C11" s="90"/>
      <c r="D11" s="91"/>
      <c r="E11" s="62"/>
      <c r="F11" s="62"/>
      <c r="G11" s="62"/>
      <c r="H11" s="62"/>
      <c r="I11" s="92"/>
      <c r="J11" s="92"/>
      <c r="K11" s="92"/>
      <c r="L11" s="92"/>
      <c r="M11" s="92"/>
      <c r="N11" s="92"/>
      <c r="O11" s="92"/>
      <c r="P11" s="92"/>
      <c r="Q11" s="72"/>
      <c r="R11" s="73"/>
      <c r="S11" s="73"/>
      <c r="T11" s="73"/>
      <c r="U11" s="73"/>
      <c r="V11" s="73"/>
      <c r="W11" s="73"/>
      <c r="X11" s="73"/>
      <c r="Y11" s="73"/>
      <c r="Z11" s="73"/>
      <c r="AA11" s="73"/>
      <c r="AB11" s="73"/>
      <c r="AC11" s="73"/>
      <c r="AD11" s="73"/>
      <c r="AE11" s="88"/>
    </row>
    <row r="12" spans="1:31" ht="15" thickTop="1" thickBot="1">
      <c r="A12" s="89"/>
      <c r="B12" s="90"/>
      <c r="C12" s="90"/>
      <c r="D12" s="91"/>
      <c r="E12" s="62" t="s">
        <v>12</v>
      </c>
      <c r="F12" s="62"/>
      <c r="G12" s="62"/>
      <c r="H12" s="62"/>
      <c r="I12" s="92"/>
      <c r="J12" s="92"/>
      <c r="K12" s="92"/>
      <c r="L12" s="92"/>
      <c r="M12" s="92"/>
      <c r="N12" s="92"/>
      <c r="O12" s="92"/>
      <c r="P12" s="92"/>
      <c r="Q12" s="72"/>
      <c r="R12" s="73"/>
      <c r="S12" s="73"/>
      <c r="T12" s="73"/>
      <c r="U12" s="73"/>
      <c r="V12" s="73"/>
      <c r="W12" s="73"/>
      <c r="X12" s="73"/>
      <c r="Y12" s="73"/>
      <c r="Z12" s="73"/>
      <c r="AA12" s="73"/>
      <c r="AB12" s="73"/>
      <c r="AC12" s="73"/>
      <c r="AD12" s="73"/>
      <c r="AE12" s="88"/>
    </row>
    <row r="13" spans="1:31" ht="15" thickTop="1" thickBot="1">
      <c r="A13" s="63"/>
      <c r="B13" s="64"/>
      <c r="C13" s="64"/>
      <c r="D13" s="65"/>
      <c r="E13" s="62"/>
      <c r="F13" s="62"/>
      <c r="G13" s="62"/>
      <c r="H13" s="62"/>
      <c r="I13" s="92"/>
      <c r="J13" s="92"/>
      <c r="K13" s="92"/>
      <c r="L13" s="92"/>
      <c r="M13" s="92"/>
      <c r="N13" s="92"/>
      <c r="O13" s="92"/>
      <c r="P13" s="92"/>
      <c r="Q13" s="72"/>
      <c r="R13" s="73"/>
      <c r="S13" s="73"/>
      <c r="T13" s="73"/>
      <c r="U13" s="73"/>
      <c r="V13" s="73"/>
      <c r="W13" s="73"/>
      <c r="X13" s="73"/>
      <c r="Y13" s="73"/>
      <c r="Z13" s="73"/>
      <c r="AA13" s="73"/>
      <c r="AB13" s="73"/>
      <c r="AC13" s="73"/>
      <c r="AD13" s="73"/>
      <c r="AE13" s="88"/>
    </row>
    <row r="14" spans="1:31" ht="15" thickTop="1" thickBot="1">
      <c r="A14" s="66" t="s">
        <v>13</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88"/>
    </row>
    <row r="15" spans="1:31" ht="15" thickTop="1" thickBot="1">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88"/>
    </row>
    <row r="16" spans="1:31">
      <c r="A16" s="72" t="s">
        <v>14</v>
      </c>
      <c r="B16" s="73"/>
      <c r="C16" s="73"/>
      <c r="D16" s="73"/>
      <c r="E16" s="73"/>
      <c r="F16" s="73"/>
      <c r="G16" s="73"/>
      <c r="H16" s="73"/>
      <c r="I16" s="73"/>
      <c r="J16" s="73"/>
      <c r="K16" s="73"/>
      <c r="L16" s="73"/>
      <c r="M16" s="73"/>
      <c r="N16" s="73"/>
      <c r="O16" s="73"/>
      <c r="P16" s="88"/>
      <c r="Q16" s="72"/>
      <c r="R16" s="73"/>
      <c r="S16" s="73"/>
      <c r="T16" s="73"/>
      <c r="U16" s="73"/>
      <c r="V16" s="73"/>
      <c r="W16" s="73"/>
      <c r="X16" s="73"/>
      <c r="Y16" s="73"/>
      <c r="Z16" s="73"/>
      <c r="AA16" s="73"/>
      <c r="AB16" s="73"/>
      <c r="AC16" s="73"/>
      <c r="AD16" s="73"/>
      <c r="AE16" s="88"/>
    </row>
    <row r="17" spans="1:31" ht="15" thickTop="1" thickBot="1">
      <c r="A17" s="72"/>
      <c r="B17" s="73"/>
      <c r="C17" s="73"/>
      <c r="D17" s="73"/>
      <c r="E17" s="73"/>
      <c r="F17" s="73"/>
      <c r="G17" s="73"/>
      <c r="H17" s="73"/>
      <c r="I17" s="73"/>
      <c r="J17" s="73"/>
      <c r="K17" s="73"/>
      <c r="L17" s="73"/>
      <c r="M17" s="73"/>
      <c r="N17" s="73"/>
      <c r="O17" s="73"/>
      <c r="P17" s="88"/>
      <c r="Q17" s="72"/>
      <c r="R17" s="73"/>
      <c r="S17" s="73"/>
      <c r="T17" s="73"/>
      <c r="U17" s="73"/>
      <c r="V17" s="73"/>
      <c r="W17" s="73"/>
      <c r="X17" s="73"/>
      <c r="Y17" s="73"/>
      <c r="Z17" s="73"/>
      <c r="AA17" s="73"/>
      <c r="AB17" s="73"/>
      <c r="AC17" s="73"/>
      <c r="AD17" s="73"/>
      <c r="AE17" s="88"/>
    </row>
    <row r="18" spans="1:31" ht="15" thickTop="1" thickBot="1">
      <c r="A18" s="72"/>
      <c r="B18" s="73"/>
      <c r="C18" s="73"/>
      <c r="D18" s="73"/>
      <c r="E18" s="73"/>
      <c r="F18" s="73"/>
      <c r="G18" s="73"/>
      <c r="H18" s="73"/>
      <c r="I18" s="73"/>
      <c r="J18" s="73"/>
      <c r="K18" s="73"/>
      <c r="L18" s="73"/>
      <c r="M18" s="73"/>
      <c r="N18" s="73"/>
      <c r="O18" s="73"/>
      <c r="P18" s="88"/>
      <c r="Q18" s="72"/>
      <c r="R18" s="73"/>
      <c r="S18" s="73"/>
      <c r="T18" s="73"/>
      <c r="U18" s="73"/>
      <c r="V18" s="73"/>
      <c r="W18" s="73"/>
      <c r="X18" s="73"/>
      <c r="Y18" s="73"/>
      <c r="Z18" s="73"/>
      <c r="AA18" s="73"/>
      <c r="AB18" s="73"/>
      <c r="AC18" s="73"/>
      <c r="AD18" s="73"/>
      <c r="AE18" s="88"/>
    </row>
    <row r="19" spans="1:31" ht="15" thickTop="1" thickBot="1">
      <c r="A19" s="72"/>
      <c r="B19" s="73"/>
      <c r="C19" s="73"/>
      <c r="D19" s="73"/>
      <c r="E19" s="73"/>
      <c r="F19" s="73"/>
      <c r="G19" s="73"/>
      <c r="H19" s="73"/>
      <c r="I19" s="73"/>
      <c r="J19" s="73"/>
      <c r="K19" s="73"/>
      <c r="L19" s="73"/>
      <c r="M19" s="73"/>
      <c r="N19" s="73"/>
      <c r="O19" s="73"/>
      <c r="P19" s="88"/>
      <c r="Q19" s="72"/>
      <c r="R19" s="73"/>
      <c r="S19" s="73"/>
      <c r="T19" s="73"/>
      <c r="U19" s="73"/>
      <c r="V19" s="73"/>
      <c r="W19" s="73"/>
      <c r="X19" s="73"/>
      <c r="Y19" s="73"/>
      <c r="Z19" s="73"/>
      <c r="AA19" s="73"/>
      <c r="AB19" s="73"/>
      <c r="AC19" s="73"/>
      <c r="AD19" s="73"/>
      <c r="AE19" s="88"/>
    </row>
    <row r="20" spans="1:31" ht="15" thickTop="1" thickBot="1">
      <c r="A20" s="72"/>
      <c r="B20" s="73"/>
      <c r="C20" s="73"/>
      <c r="D20" s="73"/>
      <c r="E20" s="73"/>
      <c r="F20" s="73"/>
      <c r="G20" s="73"/>
      <c r="H20" s="73"/>
      <c r="I20" s="73"/>
      <c r="J20" s="73"/>
      <c r="K20" s="73"/>
      <c r="L20" s="73"/>
      <c r="M20" s="73"/>
      <c r="N20" s="73"/>
      <c r="O20" s="73"/>
      <c r="P20" s="88"/>
      <c r="Q20" s="72"/>
      <c r="R20" s="73"/>
      <c r="S20" s="73"/>
      <c r="T20" s="73"/>
      <c r="U20" s="73"/>
      <c r="V20" s="73"/>
      <c r="W20" s="73"/>
      <c r="X20" s="73"/>
      <c r="Y20" s="73"/>
      <c r="Z20" s="73"/>
      <c r="AA20" s="73"/>
      <c r="AB20" s="73"/>
      <c r="AC20" s="73"/>
      <c r="AD20" s="73"/>
      <c r="AE20" s="88"/>
    </row>
    <row r="21" spans="1:31" ht="15" thickTop="1" thickBot="1">
      <c r="A21" s="72"/>
      <c r="B21" s="73"/>
      <c r="C21" s="73"/>
      <c r="D21" s="73"/>
      <c r="E21" s="73"/>
      <c r="F21" s="73"/>
      <c r="G21" s="73"/>
      <c r="H21" s="73"/>
      <c r="I21" s="73"/>
      <c r="J21" s="73"/>
      <c r="K21" s="73"/>
      <c r="L21" s="73"/>
      <c r="M21" s="73"/>
      <c r="N21" s="73"/>
      <c r="O21" s="73"/>
      <c r="P21" s="88"/>
      <c r="Q21" s="72"/>
      <c r="R21" s="73"/>
      <c r="S21" s="73"/>
      <c r="T21" s="73"/>
      <c r="U21" s="73"/>
      <c r="V21" s="73"/>
      <c r="W21" s="73"/>
      <c r="X21" s="73"/>
      <c r="Y21" s="73"/>
      <c r="Z21" s="73"/>
      <c r="AA21" s="73"/>
      <c r="AB21" s="73"/>
      <c r="AC21" s="73"/>
      <c r="AD21" s="73"/>
      <c r="AE21" s="88"/>
    </row>
    <row r="22" spans="1:31" ht="15" thickTop="1" thickBot="1">
      <c r="A22" s="72"/>
      <c r="B22" s="73"/>
      <c r="C22" s="73"/>
      <c r="D22" s="73"/>
      <c r="E22" s="73"/>
      <c r="F22" s="73"/>
      <c r="G22" s="73"/>
      <c r="H22" s="73"/>
      <c r="I22" s="73"/>
      <c r="J22" s="73"/>
      <c r="K22" s="73"/>
      <c r="L22" s="73"/>
      <c r="M22" s="73"/>
      <c r="N22" s="73"/>
      <c r="O22" s="73"/>
      <c r="P22" s="88"/>
      <c r="Q22" s="72"/>
      <c r="R22" s="73"/>
      <c r="S22" s="73"/>
      <c r="T22" s="73"/>
      <c r="U22" s="73"/>
      <c r="V22" s="73"/>
      <c r="W22" s="73"/>
      <c r="X22" s="73"/>
      <c r="Y22" s="73"/>
      <c r="Z22" s="73"/>
      <c r="AA22" s="73"/>
      <c r="AB22" s="73"/>
      <c r="AC22" s="73"/>
      <c r="AD22" s="73"/>
      <c r="AE22" s="88"/>
    </row>
    <row r="23" spans="1:31" ht="15" thickTop="1" thickBot="1">
      <c r="A23" s="72"/>
      <c r="B23" s="73"/>
      <c r="C23" s="73"/>
      <c r="D23" s="73"/>
      <c r="E23" s="73"/>
      <c r="F23" s="73"/>
      <c r="G23" s="73"/>
      <c r="H23" s="73"/>
      <c r="I23" s="73"/>
      <c r="J23" s="73"/>
      <c r="K23" s="73"/>
      <c r="L23" s="73"/>
      <c r="M23" s="73"/>
      <c r="N23" s="73"/>
      <c r="O23" s="73"/>
      <c r="P23" s="88"/>
      <c r="Q23" s="72"/>
      <c r="R23" s="73"/>
      <c r="S23" s="73"/>
      <c r="T23" s="73"/>
      <c r="U23" s="73"/>
      <c r="V23" s="73"/>
      <c r="W23" s="73"/>
      <c r="X23" s="73"/>
      <c r="Y23" s="73"/>
      <c r="Z23" s="73"/>
      <c r="AA23" s="73"/>
      <c r="AB23" s="73"/>
      <c r="AC23" s="73"/>
      <c r="AD23" s="73"/>
      <c r="AE23" s="88"/>
    </row>
    <row r="24" spans="1:31" ht="15" thickTop="1" thickBot="1">
      <c r="A24" s="72"/>
      <c r="B24" s="73"/>
      <c r="C24" s="73"/>
      <c r="D24" s="73"/>
      <c r="E24" s="73"/>
      <c r="F24" s="73"/>
      <c r="G24" s="73"/>
      <c r="H24" s="73"/>
      <c r="I24" s="73"/>
      <c r="J24" s="73"/>
      <c r="K24" s="73"/>
      <c r="L24" s="73"/>
      <c r="M24" s="73"/>
      <c r="N24" s="73"/>
      <c r="O24" s="73"/>
      <c r="P24" s="88"/>
      <c r="Q24" s="72"/>
      <c r="R24" s="73"/>
      <c r="S24" s="73"/>
      <c r="T24" s="73"/>
      <c r="U24" s="73"/>
      <c r="V24" s="73"/>
      <c r="W24" s="73"/>
      <c r="X24" s="73"/>
      <c r="Y24" s="73"/>
      <c r="Z24" s="73"/>
      <c r="AA24" s="73"/>
      <c r="AB24" s="73"/>
      <c r="AC24" s="73"/>
      <c r="AD24" s="73"/>
      <c r="AE24" s="88"/>
    </row>
    <row r="25" spans="1:31" ht="15" thickTop="1" thickBot="1">
      <c r="A25" s="72"/>
      <c r="B25" s="73"/>
      <c r="C25" s="73"/>
      <c r="D25" s="73"/>
      <c r="E25" s="73"/>
      <c r="F25" s="73"/>
      <c r="G25" s="73"/>
      <c r="H25" s="73"/>
      <c r="I25" s="73"/>
      <c r="J25" s="73"/>
      <c r="K25" s="73"/>
      <c r="L25" s="73"/>
      <c r="M25" s="73"/>
      <c r="N25" s="73"/>
      <c r="O25" s="73"/>
      <c r="P25" s="88"/>
      <c r="Q25" s="72"/>
      <c r="R25" s="73"/>
      <c r="S25" s="73"/>
      <c r="T25" s="73"/>
      <c r="U25" s="73"/>
      <c r="V25" s="73"/>
      <c r="W25" s="73"/>
      <c r="X25" s="73"/>
      <c r="Y25" s="73"/>
      <c r="Z25" s="73"/>
      <c r="AA25" s="73"/>
      <c r="AB25" s="73"/>
      <c r="AC25" s="73"/>
      <c r="AD25" s="73"/>
      <c r="AE25" s="88"/>
    </row>
    <row r="26" spans="1:31" ht="15" thickTop="1" thickBot="1">
      <c r="A26" s="66" t="s">
        <v>15</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88"/>
    </row>
    <row r="27" spans="1:31" ht="15" thickTop="1" thickBot="1">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88"/>
    </row>
    <row r="28" spans="1:31">
      <c r="A28" s="72" t="s">
        <v>16</v>
      </c>
      <c r="B28" s="73"/>
      <c r="C28" s="73"/>
      <c r="D28" s="73"/>
      <c r="E28" s="73"/>
      <c r="F28" s="73"/>
      <c r="G28" s="73"/>
      <c r="H28" s="73"/>
      <c r="I28" s="73"/>
      <c r="J28" s="73"/>
      <c r="K28" s="73"/>
      <c r="L28" s="73"/>
      <c r="M28" s="73"/>
      <c r="N28" s="73"/>
      <c r="O28" s="73"/>
      <c r="P28" s="88"/>
      <c r="Q28" s="72"/>
      <c r="R28" s="73"/>
      <c r="S28" s="73"/>
      <c r="T28" s="73"/>
      <c r="U28" s="73"/>
      <c r="V28" s="73"/>
      <c r="W28" s="73"/>
      <c r="X28" s="73"/>
      <c r="Y28" s="73"/>
      <c r="Z28" s="73"/>
      <c r="AA28" s="73"/>
      <c r="AB28" s="73"/>
      <c r="AC28" s="73"/>
      <c r="AD28" s="73"/>
      <c r="AE28" s="88"/>
    </row>
    <row r="29" spans="1:31" ht="15" thickTop="1" thickBot="1">
      <c r="A29" s="72"/>
      <c r="B29" s="73"/>
      <c r="C29" s="73"/>
      <c r="D29" s="73"/>
      <c r="E29" s="73"/>
      <c r="F29" s="73"/>
      <c r="G29" s="73"/>
      <c r="H29" s="73"/>
      <c r="I29" s="73"/>
      <c r="J29" s="73"/>
      <c r="K29" s="73"/>
      <c r="L29" s="73"/>
      <c r="M29" s="73"/>
      <c r="N29" s="73"/>
      <c r="O29" s="73"/>
      <c r="P29" s="88"/>
      <c r="Q29" s="72"/>
      <c r="R29" s="73"/>
      <c r="S29" s="73"/>
      <c r="T29" s="73"/>
      <c r="U29" s="73"/>
      <c r="V29" s="73"/>
      <c r="W29" s="73"/>
      <c r="X29" s="73"/>
      <c r="Y29" s="73"/>
      <c r="Z29" s="73"/>
      <c r="AA29" s="73"/>
      <c r="AB29" s="73"/>
      <c r="AC29" s="73"/>
      <c r="AD29" s="73"/>
      <c r="AE29" s="88"/>
    </row>
    <row r="30" spans="1:31" ht="15" thickTop="1" thickBot="1">
      <c r="A30" s="72"/>
      <c r="B30" s="73"/>
      <c r="C30" s="73"/>
      <c r="D30" s="73"/>
      <c r="E30" s="73"/>
      <c r="F30" s="73"/>
      <c r="G30" s="73"/>
      <c r="H30" s="73"/>
      <c r="I30" s="73"/>
      <c r="J30" s="73"/>
      <c r="K30" s="73"/>
      <c r="L30" s="73"/>
      <c r="M30" s="73"/>
      <c r="N30" s="73"/>
      <c r="O30" s="73"/>
      <c r="P30" s="88"/>
      <c r="Q30" s="72"/>
      <c r="R30" s="73"/>
      <c r="S30" s="73"/>
      <c r="T30" s="73"/>
      <c r="U30" s="73"/>
      <c r="V30" s="73"/>
      <c r="W30" s="73"/>
      <c r="X30" s="73"/>
      <c r="Y30" s="73"/>
      <c r="Z30" s="73"/>
      <c r="AA30" s="73"/>
      <c r="AB30" s="73"/>
      <c r="AC30" s="73"/>
      <c r="AD30" s="73"/>
      <c r="AE30" s="88"/>
    </row>
    <row r="31" spans="1:31" ht="15" thickTop="1" thickBot="1">
      <c r="A31" s="72"/>
      <c r="B31" s="73"/>
      <c r="C31" s="73"/>
      <c r="D31" s="73"/>
      <c r="E31" s="73"/>
      <c r="F31" s="73"/>
      <c r="G31" s="73"/>
      <c r="H31" s="73"/>
      <c r="I31" s="73"/>
      <c r="J31" s="73"/>
      <c r="K31" s="73"/>
      <c r="L31" s="73"/>
      <c r="M31" s="73"/>
      <c r="N31" s="73"/>
      <c r="O31" s="73"/>
      <c r="P31" s="88"/>
      <c r="Q31" s="72"/>
      <c r="R31" s="73"/>
      <c r="S31" s="73"/>
      <c r="T31" s="73"/>
      <c r="U31" s="73"/>
      <c r="V31" s="73"/>
      <c r="W31" s="73"/>
      <c r="X31" s="73"/>
      <c r="Y31" s="73"/>
      <c r="Z31" s="73"/>
      <c r="AA31" s="73"/>
      <c r="AB31" s="73"/>
      <c r="AC31" s="73"/>
      <c r="AD31" s="73"/>
      <c r="AE31" s="88"/>
    </row>
    <row r="32" spans="1:31" ht="15" thickTop="1" thickBot="1">
      <c r="A32" s="72"/>
      <c r="B32" s="73"/>
      <c r="C32" s="73"/>
      <c r="D32" s="73"/>
      <c r="E32" s="73"/>
      <c r="F32" s="73"/>
      <c r="G32" s="73"/>
      <c r="H32" s="73"/>
      <c r="I32" s="73"/>
      <c r="J32" s="73"/>
      <c r="K32" s="73"/>
      <c r="L32" s="73"/>
      <c r="M32" s="73"/>
      <c r="N32" s="73"/>
      <c r="O32" s="73"/>
      <c r="P32" s="88"/>
      <c r="Q32" s="72"/>
      <c r="R32" s="73"/>
      <c r="S32" s="73"/>
      <c r="T32" s="73"/>
      <c r="U32" s="73"/>
      <c r="V32" s="73"/>
      <c r="W32" s="73"/>
      <c r="X32" s="73"/>
      <c r="Y32" s="73"/>
      <c r="Z32" s="73"/>
      <c r="AA32" s="73"/>
      <c r="AB32" s="73"/>
      <c r="AC32" s="73"/>
      <c r="AD32" s="73"/>
      <c r="AE32" s="88"/>
    </row>
    <row r="33" spans="1:31" ht="15" thickTop="1" thickBot="1">
      <c r="A33" s="72"/>
      <c r="B33" s="73"/>
      <c r="C33" s="73"/>
      <c r="D33" s="73"/>
      <c r="E33" s="73"/>
      <c r="F33" s="73"/>
      <c r="G33" s="73"/>
      <c r="H33" s="73"/>
      <c r="I33" s="73"/>
      <c r="J33" s="73"/>
      <c r="K33" s="73"/>
      <c r="L33" s="73"/>
      <c r="M33" s="73"/>
      <c r="N33" s="73"/>
      <c r="O33" s="73"/>
      <c r="P33" s="88"/>
      <c r="Q33" s="72"/>
      <c r="R33" s="73"/>
      <c r="S33" s="73"/>
      <c r="T33" s="73"/>
      <c r="U33" s="73"/>
      <c r="V33" s="73"/>
      <c r="W33" s="73"/>
      <c r="X33" s="73"/>
      <c r="Y33" s="73"/>
      <c r="Z33" s="73"/>
      <c r="AA33" s="73"/>
      <c r="AB33" s="73"/>
      <c r="AC33" s="73"/>
      <c r="AD33" s="73"/>
      <c r="AE33" s="88"/>
    </row>
    <row r="34" spans="1:31" ht="15" thickTop="1" thickBot="1">
      <c r="A34" s="72"/>
      <c r="B34" s="73"/>
      <c r="C34" s="73"/>
      <c r="D34" s="73"/>
      <c r="E34" s="73"/>
      <c r="F34" s="73"/>
      <c r="G34" s="73"/>
      <c r="H34" s="73"/>
      <c r="I34" s="73"/>
      <c r="J34" s="73"/>
      <c r="K34" s="73"/>
      <c r="L34" s="73"/>
      <c r="M34" s="73"/>
      <c r="N34" s="73"/>
      <c r="O34" s="73"/>
      <c r="P34" s="88"/>
      <c r="Q34" s="72"/>
      <c r="R34" s="73"/>
      <c r="S34" s="73"/>
      <c r="T34" s="73"/>
      <c r="U34" s="73"/>
      <c r="V34" s="73"/>
      <c r="W34" s="73"/>
      <c r="X34" s="73"/>
      <c r="Y34" s="73"/>
      <c r="Z34" s="73"/>
      <c r="AA34" s="73"/>
      <c r="AB34" s="73"/>
      <c r="AC34" s="73"/>
      <c r="AD34" s="73"/>
      <c r="AE34" s="88"/>
    </row>
    <row r="35" spans="1:31" ht="15" thickTop="1" thickBot="1">
      <c r="A35" s="66" t="s">
        <v>17</v>
      </c>
      <c r="B35" s="67"/>
      <c r="C35" s="67"/>
      <c r="D35" s="67"/>
      <c r="E35" s="67"/>
      <c r="F35" s="67"/>
      <c r="G35" s="67"/>
      <c r="H35" s="67"/>
      <c r="I35" s="67"/>
      <c r="J35" s="67"/>
      <c r="K35" s="67"/>
      <c r="L35" s="67"/>
      <c r="M35" s="67"/>
      <c r="N35" s="67"/>
      <c r="O35" s="67"/>
      <c r="P35" s="68"/>
      <c r="Q35" s="66" t="s">
        <v>18</v>
      </c>
      <c r="R35" s="67"/>
      <c r="S35" s="67"/>
      <c r="T35" s="67"/>
      <c r="U35" s="67"/>
      <c r="V35" s="67"/>
      <c r="W35" s="67"/>
      <c r="X35" s="67"/>
      <c r="Y35" s="67"/>
      <c r="Z35" s="67"/>
      <c r="AA35" s="67"/>
      <c r="AB35" s="67"/>
      <c r="AC35" s="67"/>
      <c r="AD35" s="67"/>
      <c r="AE35" s="68"/>
    </row>
    <row r="36" spans="1:31" ht="15" thickTop="1" thickBot="1">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c r="A37" s="72" t="s">
        <v>19</v>
      </c>
      <c r="B37" s="73"/>
      <c r="C37" s="73"/>
      <c r="D37" s="73"/>
      <c r="E37" s="73"/>
      <c r="F37" s="73"/>
      <c r="G37" s="73"/>
      <c r="H37" s="73"/>
      <c r="I37" s="73"/>
      <c r="J37" s="73"/>
      <c r="K37" s="73"/>
      <c r="L37" s="73"/>
      <c r="M37" s="73"/>
      <c r="N37" s="73"/>
      <c r="O37" s="73"/>
      <c r="P37" s="73"/>
      <c r="Q37" s="76" t="s">
        <v>20</v>
      </c>
      <c r="R37" s="77"/>
      <c r="S37" s="77"/>
      <c r="T37" s="77"/>
      <c r="U37" s="77"/>
      <c r="V37" s="77"/>
      <c r="W37" s="77"/>
      <c r="X37" s="77"/>
      <c r="Y37" s="77"/>
      <c r="Z37" s="77"/>
      <c r="AA37" s="77"/>
      <c r="AB37" s="77"/>
      <c r="AC37" s="77"/>
      <c r="AD37" s="77"/>
      <c r="AE37" s="78"/>
    </row>
    <row r="38" spans="1:31" ht="15" thickTop="1" thickBot="1">
      <c r="A38" s="72"/>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5" thickTop="1" thickBot="1">
      <c r="A39" s="72"/>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5" thickTop="1" thickBot="1">
      <c r="A40" s="72"/>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5" thickTop="1" thickBot="1">
      <c r="A41" s="72"/>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5" thickTop="1" thickBot="1">
      <c r="A42" s="72"/>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15" thickTop="1" thickBot="1">
      <c r="A43" s="74"/>
      <c r="B43" s="75"/>
      <c r="C43" s="75"/>
      <c r="D43" s="75"/>
      <c r="E43" s="75"/>
      <c r="F43" s="75"/>
      <c r="G43" s="75"/>
      <c r="H43" s="75"/>
      <c r="I43" s="75"/>
      <c r="J43" s="75"/>
      <c r="K43" s="75"/>
      <c r="L43" s="75"/>
      <c r="M43" s="75"/>
      <c r="N43" s="75"/>
      <c r="O43" s="75"/>
      <c r="P43" s="75"/>
      <c r="Q43" s="82"/>
      <c r="R43" s="83"/>
      <c r="S43" s="83"/>
      <c r="T43" s="83"/>
      <c r="U43" s="83"/>
      <c r="V43" s="83"/>
      <c r="W43" s="83"/>
      <c r="X43" s="83"/>
      <c r="Y43" s="83"/>
      <c r="Z43" s="83"/>
      <c r="AA43" s="83"/>
      <c r="AB43" s="83"/>
      <c r="AC43" s="83"/>
      <c r="AD43" s="83"/>
      <c r="AE43" s="84"/>
    </row>
    <row r="44" spans="1:31" ht="18.399999999999999" thickBot="1">
      <c r="A44" s="85" t="s">
        <v>21</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c r="A45" s="120" t="s">
        <v>22</v>
      </c>
      <c r="B45" s="121"/>
      <c r="C45" s="121"/>
      <c r="D45" s="121"/>
      <c r="E45" s="121"/>
      <c r="F45" s="121"/>
      <c r="G45" s="114"/>
      <c r="H45" s="115"/>
      <c r="I45" s="105" t="s">
        <v>23</v>
      </c>
      <c r="J45" s="106"/>
      <c r="K45" s="106"/>
      <c r="L45" s="106"/>
      <c r="M45" s="106"/>
      <c r="N45" s="106"/>
      <c r="O45" s="106"/>
      <c r="P45" s="107"/>
    </row>
    <row r="46" spans="1:31">
      <c r="A46" s="122" t="s">
        <v>24</v>
      </c>
      <c r="B46" s="123"/>
      <c r="C46" s="123"/>
      <c r="D46" s="123"/>
      <c r="E46" s="123"/>
      <c r="F46" s="123"/>
      <c r="G46" s="116"/>
      <c r="H46" s="117"/>
      <c r="I46" s="108" t="s">
        <v>25</v>
      </c>
      <c r="J46" s="109"/>
      <c r="K46" s="109"/>
      <c r="L46" s="109"/>
      <c r="M46" s="109"/>
      <c r="N46" s="109"/>
      <c r="O46" s="109"/>
      <c r="P46" s="110"/>
      <c r="Q46" s="2"/>
      <c r="R46" s="2"/>
      <c r="S46" s="2"/>
      <c r="T46" s="2"/>
      <c r="U46" s="2"/>
      <c r="V46" s="2"/>
      <c r="W46" s="2"/>
      <c r="X46" s="2"/>
      <c r="Y46" s="2"/>
      <c r="Z46" s="2"/>
      <c r="AA46" s="2"/>
      <c r="AB46" s="2"/>
      <c r="AC46" s="2"/>
      <c r="AD46" s="2"/>
      <c r="AE46" s="2"/>
    </row>
    <row r="47" spans="1:31">
      <c r="A47" s="122" t="s">
        <v>26</v>
      </c>
      <c r="B47" s="123"/>
      <c r="C47" s="123"/>
      <c r="D47" s="123"/>
      <c r="E47" s="123"/>
      <c r="F47" s="123"/>
      <c r="G47" s="116"/>
      <c r="H47" s="117"/>
      <c r="I47" s="512" t="s">
        <v>25</v>
      </c>
      <c r="J47" s="513"/>
      <c r="K47" s="513"/>
      <c r="L47" s="513"/>
      <c r="M47" s="513"/>
      <c r="N47" s="513"/>
      <c r="O47" s="513"/>
      <c r="P47" s="514"/>
    </row>
    <row r="48" spans="1:31" ht="14.65" thickBot="1">
      <c r="A48" s="103" t="s">
        <v>27</v>
      </c>
      <c r="B48" s="104"/>
      <c r="C48" s="104"/>
      <c r="D48" s="104"/>
      <c r="E48" s="104"/>
      <c r="F48" s="104"/>
      <c r="G48" s="118"/>
      <c r="H48" s="119"/>
      <c r="I48" s="111" t="s">
        <v>28</v>
      </c>
      <c r="J48" s="112"/>
      <c r="K48" s="112"/>
      <c r="L48" s="112"/>
      <c r="M48" s="112"/>
      <c r="N48" s="112"/>
      <c r="O48" s="112"/>
      <c r="P48" s="113"/>
      <c r="Q48" s="2"/>
      <c r="R48" s="2"/>
      <c r="S48" s="2"/>
      <c r="T48" s="2"/>
      <c r="U48" s="2"/>
      <c r="V48" s="2"/>
      <c r="W48" s="2"/>
      <c r="X48" s="2"/>
      <c r="Y48" s="2"/>
      <c r="Z48" s="2"/>
      <c r="AA48" s="2"/>
      <c r="AB48" s="2"/>
      <c r="AC48" s="2"/>
      <c r="AD48" s="2"/>
      <c r="AE48" s="2"/>
    </row>
    <row r="49" spans="5:10">
      <c r="E49" s="93" t="s">
        <v>29</v>
      </c>
      <c r="F49" s="93"/>
      <c r="G49" s="9">
        <f>SUM(G45:H48)</f>
        <v>0</v>
      </c>
      <c r="H49" s="100" t="s">
        <v>30</v>
      </c>
      <c r="I49" s="101"/>
      <c r="J49" s="10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L18" sqref="L18:M18"/>
    </sheetView>
  </sheetViews>
  <sheetFormatPr defaultColWidth="8.85546875" defaultRowHeight="14.25"/>
  <cols>
    <col min="6" max="6" width="10" customWidth="1"/>
    <col min="7" max="7" width="10.7109375" customWidth="1"/>
    <col min="8" max="8" width="12.42578125" bestFit="1" customWidth="1"/>
  </cols>
  <sheetData>
    <row r="1" spans="1:16">
      <c r="A1" s="170" t="s">
        <v>31</v>
      </c>
      <c r="B1" s="171"/>
      <c r="C1" s="171"/>
      <c r="D1" s="171"/>
      <c r="E1" s="171"/>
      <c r="F1" s="171"/>
      <c r="G1" s="171"/>
      <c r="H1" s="171"/>
      <c r="I1" s="171"/>
      <c r="J1" s="171"/>
      <c r="K1" s="171"/>
      <c r="L1" s="171"/>
      <c r="M1" s="171"/>
      <c r="N1" s="172"/>
    </row>
    <row r="2" spans="1:16">
      <c r="A2" s="173"/>
      <c r="B2" s="58"/>
      <c r="C2" s="58"/>
      <c r="D2" s="58"/>
      <c r="E2" s="58"/>
      <c r="F2" s="58"/>
      <c r="G2" s="58"/>
      <c r="H2" s="58"/>
      <c r="I2" s="58"/>
      <c r="J2" s="58"/>
      <c r="K2" s="58"/>
      <c r="L2" s="58"/>
      <c r="M2" s="58"/>
      <c r="N2" s="174"/>
    </row>
    <row r="3" spans="1:16" ht="14.65" thickBot="1">
      <c r="A3" s="175"/>
      <c r="B3" s="176"/>
      <c r="C3" s="176"/>
      <c r="D3" s="176"/>
      <c r="E3" s="176"/>
      <c r="F3" s="176"/>
      <c r="G3" s="176"/>
      <c r="H3" s="176"/>
      <c r="I3" s="176"/>
      <c r="J3" s="176"/>
      <c r="K3" s="176"/>
      <c r="L3" s="176"/>
      <c r="M3" s="176"/>
      <c r="N3" s="177"/>
    </row>
    <row r="4" spans="1:16" ht="23.25">
      <c r="A4" s="178" t="s">
        <v>1</v>
      </c>
      <c r="B4" s="179"/>
      <c r="C4" s="179"/>
      <c r="D4" s="179"/>
      <c r="E4" s="179"/>
      <c r="F4" s="179"/>
      <c r="G4" s="179"/>
      <c r="H4" s="179"/>
      <c r="I4" s="179"/>
      <c r="J4" s="179"/>
      <c r="K4" s="179"/>
      <c r="L4" s="179"/>
      <c r="M4" s="179"/>
      <c r="N4" s="180"/>
    </row>
    <row r="5" spans="1:16" ht="23.25">
      <c r="A5" s="181" t="s">
        <v>2</v>
      </c>
      <c r="B5" s="182"/>
      <c r="C5" s="182"/>
      <c r="D5" s="182"/>
      <c r="E5" s="182"/>
      <c r="F5" s="182"/>
      <c r="G5" s="182"/>
      <c r="H5" s="182"/>
      <c r="I5" s="182"/>
      <c r="J5" s="182"/>
      <c r="K5" s="182"/>
      <c r="L5" s="182"/>
      <c r="M5" s="182"/>
      <c r="N5" s="182"/>
      <c r="O5" s="127" t="s">
        <v>21</v>
      </c>
      <c r="P5" s="128"/>
    </row>
    <row r="6" spans="1:16">
      <c r="A6" s="189" t="s">
        <v>32</v>
      </c>
      <c r="B6" s="190"/>
      <c r="C6" s="190"/>
      <c r="D6" s="190"/>
      <c r="E6" s="190"/>
      <c r="F6" s="190"/>
      <c r="G6" s="190"/>
      <c r="H6" s="190"/>
      <c r="I6" s="190"/>
      <c r="J6" s="190"/>
      <c r="K6" s="190"/>
      <c r="L6" s="190"/>
      <c r="M6" s="190"/>
      <c r="N6" s="191"/>
      <c r="O6" s="129"/>
      <c r="P6" s="130"/>
    </row>
    <row r="7" spans="1:16" ht="14.25" customHeight="1">
      <c r="A7" s="183" t="s">
        <v>33</v>
      </c>
      <c r="B7" s="184"/>
      <c r="C7" s="184"/>
      <c r="D7" s="184"/>
      <c r="E7" s="185"/>
      <c r="F7" s="192" t="s">
        <v>34</v>
      </c>
      <c r="G7" s="192"/>
      <c r="H7" s="49" t="s">
        <v>35</v>
      </c>
      <c r="I7" s="49">
        <v>-64.501000000000005</v>
      </c>
      <c r="J7" s="49" t="s">
        <v>36</v>
      </c>
      <c r="K7" s="49">
        <v>742.80100000000004</v>
      </c>
      <c r="L7" s="49" t="s">
        <v>37</v>
      </c>
      <c r="M7" s="50">
        <v>332.83</v>
      </c>
      <c r="N7" s="194"/>
      <c r="O7" s="53"/>
      <c r="P7" s="54" t="s">
        <v>38</v>
      </c>
    </row>
    <row r="8" spans="1:16" ht="14.85" customHeight="1">
      <c r="A8" s="186"/>
      <c r="B8" s="187"/>
      <c r="C8" s="187"/>
      <c r="D8" s="187"/>
      <c r="E8" s="188"/>
      <c r="F8" s="193" t="s">
        <v>39</v>
      </c>
      <c r="G8" s="193"/>
      <c r="H8" s="51" t="s">
        <v>35</v>
      </c>
      <c r="I8" s="51">
        <v>-164</v>
      </c>
      <c r="J8" s="51" t="s">
        <v>36</v>
      </c>
      <c r="K8" s="51">
        <v>184.4</v>
      </c>
      <c r="L8" s="51" t="s">
        <v>37</v>
      </c>
      <c r="M8" s="52">
        <v>310.72000000000003</v>
      </c>
      <c r="N8" s="195"/>
      <c r="O8" s="53"/>
      <c r="P8" s="54" t="s">
        <v>38</v>
      </c>
    </row>
    <row r="9" spans="1:16">
      <c r="A9" s="155" t="s">
        <v>40</v>
      </c>
      <c r="B9" s="156"/>
      <c r="C9" s="156"/>
      <c r="D9" s="156"/>
      <c r="E9" s="156"/>
      <c r="F9" s="157"/>
      <c r="G9" s="157"/>
      <c r="H9" s="157"/>
      <c r="I9" s="157"/>
      <c r="J9" s="157"/>
      <c r="K9" s="157"/>
      <c r="L9" s="157"/>
      <c r="M9" s="157"/>
      <c r="N9" s="158"/>
      <c r="O9" s="137"/>
      <c r="P9" s="138"/>
    </row>
    <row r="10" spans="1:16" ht="26.25" customHeight="1">
      <c r="A10" s="159" t="s">
        <v>41</v>
      </c>
      <c r="B10" s="160"/>
      <c r="C10" s="160"/>
      <c r="D10" s="160"/>
      <c r="E10" s="161"/>
      <c r="F10" s="210" t="s">
        <v>42</v>
      </c>
      <c r="G10" s="202" t="s">
        <v>43</v>
      </c>
      <c r="H10" s="202"/>
      <c r="I10" s="202"/>
      <c r="J10" s="202"/>
      <c r="K10" s="202"/>
      <c r="L10" s="202"/>
      <c r="M10" s="202"/>
      <c r="N10" s="203"/>
      <c r="O10" s="141"/>
      <c r="P10" s="139" t="s">
        <v>44</v>
      </c>
    </row>
    <row r="11" spans="1:16" ht="26.25" customHeight="1">
      <c r="A11" s="162"/>
      <c r="B11" s="163"/>
      <c r="C11" s="163"/>
      <c r="D11" s="163"/>
      <c r="E11" s="164"/>
      <c r="F11" s="211"/>
      <c r="G11" s="212"/>
      <c r="H11" s="212"/>
      <c r="I11" s="212"/>
      <c r="J11" s="212"/>
      <c r="K11" s="212"/>
      <c r="L11" s="212"/>
      <c r="M11" s="212"/>
      <c r="N11" s="213"/>
      <c r="O11" s="142"/>
      <c r="P11" s="140"/>
    </row>
    <row r="12" spans="1:16" ht="21.75" customHeight="1">
      <c r="A12" s="165"/>
      <c r="B12" s="166"/>
      <c r="C12" s="166"/>
      <c r="D12" s="166"/>
      <c r="E12" s="167"/>
      <c r="F12" s="33" t="s">
        <v>45</v>
      </c>
      <c r="G12" s="204">
        <v>3531.6</v>
      </c>
      <c r="H12" s="204"/>
      <c r="I12" s="204"/>
      <c r="J12" s="204"/>
      <c r="K12" s="204"/>
      <c r="L12" s="204"/>
      <c r="M12" s="204"/>
      <c r="N12" s="205"/>
      <c r="O12" s="55"/>
      <c r="P12" s="54" t="s">
        <v>38</v>
      </c>
    </row>
    <row r="13" spans="1:16">
      <c r="A13" s="168" t="s">
        <v>46</v>
      </c>
      <c r="B13" s="169"/>
      <c r="C13" s="169"/>
      <c r="D13" s="169"/>
      <c r="E13" s="169"/>
      <c r="F13" s="169"/>
      <c r="G13" s="169"/>
      <c r="H13" s="169"/>
      <c r="I13" s="169"/>
      <c r="J13" s="169"/>
      <c r="K13" s="169"/>
      <c r="L13" s="169"/>
      <c r="M13" s="169"/>
      <c r="N13" s="169"/>
      <c r="O13" s="131"/>
      <c r="P13" s="132"/>
    </row>
    <row r="14" spans="1:16" ht="14.25" customHeight="1">
      <c r="A14" s="196" t="s">
        <v>47</v>
      </c>
      <c r="B14" s="197"/>
      <c r="C14" s="197"/>
      <c r="D14" s="197"/>
      <c r="E14" s="198"/>
      <c r="F14" s="149" t="s">
        <v>48</v>
      </c>
      <c r="G14" s="150"/>
      <c r="H14" s="150" t="s">
        <v>49</v>
      </c>
      <c r="I14" s="150"/>
      <c r="J14" s="26" t="s">
        <v>50</v>
      </c>
      <c r="K14" s="151" t="s">
        <v>51</v>
      </c>
      <c r="L14" s="206"/>
      <c r="M14" s="151" t="s">
        <v>52</v>
      </c>
      <c r="N14" s="207"/>
      <c r="O14" s="133"/>
      <c r="P14" s="134"/>
    </row>
    <row r="15" spans="1:16">
      <c r="A15" s="199"/>
      <c r="B15" s="200"/>
      <c r="C15" s="200"/>
      <c r="D15" s="200"/>
      <c r="E15" s="201"/>
      <c r="F15" s="27" t="s">
        <v>53</v>
      </c>
      <c r="G15" s="25" t="s">
        <v>54</v>
      </c>
      <c r="H15" s="25" t="s">
        <v>53</v>
      </c>
      <c r="I15" s="25" t="s">
        <v>54</v>
      </c>
      <c r="J15" s="208" t="s">
        <v>55</v>
      </c>
      <c r="K15" s="25" t="s">
        <v>53</v>
      </c>
      <c r="L15" s="25" t="s">
        <v>54</v>
      </c>
      <c r="M15" s="25" t="s">
        <v>53</v>
      </c>
      <c r="N15" s="48" t="s">
        <v>54</v>
      </c>
      <c r="O15" s="135"/>
      <c r="P15" s="136"/>
    </row>
    <row r="16" spans="1:16">
      <c r="A16" s="199"/>
      <c r="B16" s="200"/>
      <c r="C16" s="200"/>
      <c r="D16" s="200"/>
      <c r="E16" s="201"/>
      <c r="F16" s="28">
        <v>25</v>
      </c>
      <c r="G16" s="23">
        <v>2.5</v>
      </c>
      <c r="H16" s="23">
        <v>50</v>
      </c>
      <c r="I16" s="23">
        <v>2.5</v>
      </c>
      <c r="J16" s="209"/>
      <c r="K16" s="23">
        <v>60</v>
      </c>
      <c r="L16" s="23">
        <v>9.5</v>
      </c>
      <c r="M16" s="23">
        <v>20</v>
      </c>
      <c r="N16" s="56">
        <v>9.5</v>
      </c>
      <c r="O16" s="53"/>
      <c r="P16" s="54" t="s">
        <v>44</v>
      </c>
    </row>
    <row r="17" spans="1:16">
      <c r="A17" s="199"/>
      <c r="B17" s="200"/>
      <c r="C17" s="200"/>
      <c r="D17" s="200"/>
      <c r="E17" s="201"/>
      <c r="F17" s="147" t="s">
        <v>56</v>
      </c>
      <c r="G17" s="148"/>
      <c r="H17" s="154" t="s">
        <v>57</v>
      </c>
      <c r="I17" s="148"/>
      <c r="J17" s="153" t="s">
        <v>58</v>
      </c>
      <c r="K17" s="153"/>
      <c r="L17" s="153" t="s">
        <v>59</v>
      </c>
      <c r="M17" s="153"/>
      <c r="N17" s="145"/>
      <c r="O17" s="137"/>
      <c r="P17" s="138"/>
    </row>
    <row r="18" spans="1:16">
      <c r="A18" s="199"/>
      <c r="B18" s="200"/>
      <c r="C18" s="200"/>
      <c r="D18" s="200"/>
      <c r="E18" s="201"/>
      <c r="F18" s="29" t="s">
        <v>60</v>
      </c>
      <c r="G18" s="19"/>
      <c r="H18" s="20" t="s">
        <v>61</v>
      </c>
      <c r="I18" s="19"/>
      <c r="J18" s="204" t="s">
        <v>62</v>
      </c>
      <c r="K18" s="204"/>
      <c r="L18" s="204" t="s">
        <v>63</v>
      </c>
      <c r="M18" s="204"/>
      <c r="N18" s="146"/>
      <c r="O18" s="55"/>
      <c r="P18" s="54" t="s">
        <v>44</v>
      </c>
    </row>
    <row r="19" spans="1:16">
      <c r="A19" s="149" t="s">
        <v>64</v>
      </c>
      <c r="B19" s="150"/>
      <c r="C19" s="150"/>
      <c r="D19" s="150"/>
      <c r="E19" s="150"/>
      <c r="F19" s="150"/>
      <c r="G19" s="150"/>
      <c r="H19" s="150"/>
      <c r="I19" s="150"/>
      <c r="J19" s="150"/>
      <c r="K19" s="150"/>
      <c r="L19" s="150"/>
      <c r="M19" s="150"/>
      <c r="N19" s="151"/>
      <c r="O19" s="131"/>
      <c r="P19" s="132"/>
    </row>
    <row r="20" spans="1:16">
      <c r="A20" s="152" t="s">
        <v>65</v>
      </c>
      <c r="B20" s="153"/>
      <c r="C20" s="153"/>
      <c r="D20" s="153"/>
      <c r="E20" s="153"/>
      <c r="F20" s="153"/>
      <c r="G20" s="153"/>
      <c r="H20" s="153"/>
      <c r="I20" s="153"/>
      <c r="J20" s="153"/>
      <c r="K20" s="153"/>
      <c r="L20" s="153"/>
      <c r="M20" s="153"/>
      <c r="N20" s="154"/>
      <c r="O20" s="133"/>
      <c r="P20" s="134"/>
    </row>
    <row r="21" spans="1:16">
      <c r="A21" s="152" t="s">
        <v>66</v>
      </c>
      <c r="B21" s="153"/>
      <c r="C21" s="153"/>
      <c r="D21" s="153"/>
      <c r="E21" s="153"/>
      <c r="F21" s="153"/>
      <c r="G21" s="153"/>
      <c r="H21" s="153"/>
      <c r="I21" s="153"/>
      <c r="J21" s="153"/>
      <c r="K21" s="153"/>
      <c r="L21" s="153"/>
      <c r="M21" s="153"/>
      <c r="N21" s="154"/>
      <c r="O21" s="133"/>
      <c r="P21" s="134"/>
    </row>
    <row r="22" spans="1:16">
      <c r="A22" s="124" t="s">
        <v>67</v>
      </c>
      <c r="B22" s="125"/>
      <c r="C22" s="125"/>
      <c r="D22" s="125"/>
      <c r="E22" s="125"/>
      <c r="F22" s="125"/>
      <c r="G22" s="125"/>
      <c r="H22" s="125"/>
      <c r="I22" s="125"/>
      <c r="J22" s="125"/>
      <c r="K22" s="125"/>
      <c r="L22" s="125"/>
      <c r="M22" s="125"/>
      <c r="N22" s="126"/>
      <c r="O22" s="143"/>
      <c r="P22" s="144"/>
    </row>
    <row r="23" spans="1:16">
      <c r="N23" s="30" t="s">
        <v>29</v>
      </c>
      <c r="O23" s="22"/>
      <c r="P23" s="31" t="s">
        <v>68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8"/>
  <sheetViews>
    <sheetView tabSelected="1" topLeftCell="A4" zoomScale="80" zoomScaleNormal="80" workbookViewId="0">
      <selection activeCell="E12" sqref="E12:H13"/>
    </sheetView>
  </sheetViews>
  <sheetFormatPr defaultColWidth="8.85546875" defaultRowHeight="14.25"/>
  <cols>
    <col min="2" max="2" width="9.7109375" customWidth="1"/>
    <col min="3" max="3" width="10.28515625" customWidth="1"/>
    <col min="8" max="8" width="11.7109375" customWidth="1"/>
    <col min="13" max="13" width="10.7109375" customWidth="1"/>
  </cols>
  <sheetData>
    <row r="1" spans="1:30" ht="23.25">
      <c r="A1" s="170" t="s">
        <v>69</v>
      </c>
      <c r="B1" s="171"/>
      <c r="C1" s="171"/>
      <c r="D1" s="171"/>
      <c r="E1" s="171"/>
      <c r="F1" s="171"/>
      <c r="G1" s="171"/>
      <c r="H1" s="171"/>
      <c r="I1" s="171"/>
      <c r="J1" s="171"/>
      <c r="K1" s="171"/>
      <c r="L1" s="171"/>
      <c r="M1" s="171"/>
      <c r="N1" s="171"/>
      <c r="O1" s="172"/>
      <c r="P1" s="3"/>
      <c r="Q1" s="3"/>
      <c r="R1" s="3"/>
      <c r="S1" s="3"/>
      <c r="T1" s="3"/>
      <c r="U1" s="3"/>
      <c r="V1" s="3"/>
      <c r="W1" s="3"/>
      <c r="X1" s="3"/>
      <c r="Y1" s="3"/>
      <c r="Z1" s="3"/>
      <c r="AA1" s="3"/>
      <c r="AB1" s="3"/>
      <c r="AC1" s="3"/>
      <c r="AD1" s="3"/>
    </row>
    <row r="2" spans="1:30" ht="23.25">
      <c r="A2" s="173"/>
      <c r="B2" s="58"/>
      <c r="C2" s="58"/>
      <c r="D2" s="58"/>
      <c r="E2" s="58"/>
      <c r="F2" s="58"/>
      <c r="G2" s="58"/>
      <c r="H2" s="58"/>
      <c r="I2" s="58"/>
      <c r="J2" s="58"/>
      <c r="K2" s="58"/>
      <c r="L2" s="58"/>
      <c r="M2" s="58"/>
      <c r="N2" s="58"/>
      <c r="O2" s="174"/>
      <c r="P2" s="3"/>
      <c r="Q2" s="3"/>
      <c r="R2" s="3"/>
      <c r="S2" s="3"/>
      <c r="T2" s="3"/>
      <c r="U2" s="3"/>
      <c r="V2" s="3"/>
      <c r="W2" s="3"/>
      <c r="X2" s="3"/>
      <c r="Y2" s="3"/>
      <c r="Z2" s="3"/>
      <c r="AA2" s="3"/>
      <c r="AB2" s="3"/>
      <c r="AC2" s="3"/>
      <c r="AD2" s="3"/>
    </row>
    <row r="3" spans="1:30" ht="23.65" thickBot="1">
      <c r="A3" s="175"/>
      <c r="B3" s="176"/>
      <c r="C3" s="176"/>
      <c r="D3" s="176"/>
      <c r="E3" s="176"/>
      <c r="F3" s="176"/>
      <c r="G3" s="176"/>
      <c r="H3" s="176"/>
      <c r="I3" s="176"/>
      <c r="J3" s="176"/>
      <c r="K3" s="176"/>
      <c r="L3" s="176"/>
      <c r="M3" s="176"/>
      <c r="N3" s="176"/>
      <c r="O3" s="177"/>
      <c r="P3" s="3"/>
      <c r="Q3" s="3"/>
      <c r="R3" s="3"/>
      <c r="S3" s="3"/>
      <c r="T3" s="3"/>
      <c r="U3" s="3"/>
      <c r="V3" s="3"/>
      <c r="W3" s="3"/>
      <c r="X3" s="3"/>
      <c r="Y3" s="3"/>
      <c r="Z3" s="3"/>
      <c r="AA3" s="3"/>
      <c r="AB3" s="3"/>
      <c r="AC3" s="3"/>
      <c r="AD3" s="3"/>
    </row>
    <row r="4" spans="1:30" ht="53.1" customHeight="1" thickBot="1">
      <c r="A4" s="220" t="s">
        <v>70</v>
      </c>
      <c r="B4" s="221"/>
      <c r="C4" s="221"/>
      <c r="D4" s="221"/>
      <c r="E4" s="221"/>
      <c r="F4" s="221"/>
      <c r="G4" s="221"/>
      <c r="H4" s="221"/>
      <c r="I4" s="221"/>
      <c r="J4" s="221"/>
      <c r="K4" s="221"/>
      <c r="L4" s="221"/>
      <c r="M4" s="221"/>
      <c r="N4" s="221"/>
      <c r="O4" s="222"/>
      <c r="P4" s="4"/>
      <c r="Q4" s="4"/>
      <c r="R4" s="4"/>
      <c r="S4" s="4"/>
      <c r="T4" s="4"/>
      <c r="U4" s="4"/>
      <c r="V4" s="4"/>
      <c r="W4" s="4"/>
      <c r="X4" s="4"/>
      <c r="Y4" s="4"/>
      <c r="Z4" s="4"/>
      <c r="AA4" s="4"/>
      <c r="AB4" s="4"/>
      <c r="AC4" s="4"/>
      <c r="AD4" s="4"/>
    </row>
    <row r="5" spans="1:30" ht="23.65" thickBot="1">
      <c r="A5" s="223" t="s">
        <v>2</v>
      </c>
      <c r="B5" s="224"/>
      <c r="C5" s="224"/>
      <c r="D5" s="224"/>
      <c r="E5" s="224"/>
      <c r="F5" s="224"/>
      <c r="G5" s="224"/>
      <c r="H5" s="224"/>
      <c r="I5" s="98"/>
      <c r="J5" s="98"/>
      <c r="K5" s="98"/>
      <c r="L5" s="98"/>
      <c r="M5" s="98"/>
      <c r="N5" s="98"/>
      <c r="O5" s="99"/>
      <c r="P5" s="4"/>
      <c r="Q5" s="4"/>
      <c r="R5" s="4"/>
      <c r="S5" s="4"/>
      <c r="T5" s="4"/>
      <c r="U5" s="4"/>
      <c r="V5" s="4"/>
      <c r="W5" s="4"/>
      <c r="X5" s="4"/>
      <c r="Y5" s="4"/>
      <c r="Z5" s="4"/>
      <c r="AA5" s="4"/>
      <c r="AB5" s="4"/>
      <c r="AC5" s="4"/>
      <c r="AD5" s="4"/>
    </row>
    <row r="6" spans="1:30" ht="14.65" thickBot="1">
      <c r="A6" s="225" t="s">
        <v>3</v>
      </c>
      <c r="B6" s="226"/>
      <c r="C6" s="226"/>
      <c r="D6" s="226"/>
      <c r="E6" s="229" t="s">
        <v>4</v>
      </c>
      <c r="F6" s="229"/>
      <c r="G6" s="229"/>
      <c r="H6" s="230"/>
      <c r="I6" s="232" t="s">
        <v>71</v>
      </c>
      <c r="J6" s="233"/>
      <c r="K6" s="233"/>
      <c r="L6" s="233"/>
      <c r="M6" s="233"/>
      <c r="N6" s="233"/>
      <c r="O6" s="233"/>
    </row>
    <row r="7" spans="1:30" ht="15" thickTop="1" thickBot="1">
      <c r="A7" s="227"/>
      <c r="B7" s="228"/>
      <c r="C7" s="228"/>
      <c r="D7" s="228"/>
      <c r="E7" s="212"/>
      <c r="F7" s="212"/>
      <c r="G7" s="212"/>
      <c r="H7" s="231"/>
      <c r="I7" s="234"/>
      <c r="J7" s="235"/>
      <c r="K7" s="235"/>
      <c r="L7" s="235"/>
      <c r="M7" s="235"/>
      <c r="N7" s="235"/>
      <c r="O7" s="235"/>
    </row>
    <row r="8" spans="1:30">
      <c r="A8" s="227" t="s">
        <v>72</v>
      </c>
      <c r="B8" s="228"/>
      <c r="C8" s="228"/>
      <c r="D8" s="228"/>
      <c r="E8" s="236" t="s">
        <v>73</v>
      </c>
      <c r="F8" s="212"/>
      <c r="G8" s="212"/>
      <c r="H8" s="231"/>
      <c r="I8" s="237" t="s">
        <v>74</v>
      </c>
      <c r="J8" s="238"/>
      <c r="K8" s="238"/>
      <c r="L8" s="238"/>
      <c r="M8" s="238"/>
      <c r="N8" s="238"/>
      <c r="O8" s="239"/>
    </row>
    <row r="9" spans="1:30">
      <c r="A9" s="227"/>
      <c r="B9" s="228"/>
      <c r="C9" s="228"/>
      <c r="D9" s="228"/>
      <c r="E9" s="212"/>
      <c r="F9" s="212"/>
      <c r="G9" s="212"/>
      <c r="H9" s="231"/>
      <c r="I9" s="88"/>
      <c r="J9" s="92"/>
      <c r="K9" s="92"/>
      <c r="L9" s="92"/>
      <c r="M9" s="92"/>
      <c r="N9" s="92"/>
      <c r="O9" s="240"/>
    </row>
    <row r="10" spans="1:30">
      <c r="A10" s="227"/>
      <c r="B10" s="228"/>
      <c r="C10" s="228"/>
      <c r="D10" s="228"/>
      <c r="E10" s="212"/>
      <c r="F10" s="212"/>
      <c r="G10" s="212"/>
      <c r="H10" s="231"/>
      <c r="I10" s="88"/>
      <c r="J10" s="92"/>
      <c r="K10" s="92"/>
      <c r="L10" s="92"/>
      <c r="M10" s="92"/>
      <c r="N10" s="92"/>
      <c r="O10" s="240"/>
    </row>
    <row r="11" spans="1:30">
      <c r="A11" s="227"/>
      <c r="B11" s="228"/>
      <c r="C11" s="228"/>
      <c r="D11" s="228"/>
      <c r="E11" s="212"/>
      <c r="F11" s="212"/>
      <c r="G11" s="212"/>
      <c r="H11" s="231"/>
      <c r="I11" s="88"/>
      <c r="J11" s="92"/>
      <c r="K11" s="92"/>
      <c r="L11" s="92"/>
      <c r="M11" s="92"/>
      <c r="N11" s="92"/>
      <c r="O11" s="240"/>
    </row>
    <row r="12" spans="1:30">
      <c r="A12" s="227" t="s">
        <v>75</v>
      </c>
      <c r="B12" s="228"/>
      <c r="C12" s="228"/>
      <c r="D12" s="228"/>
      <c r="E12" s="212" t="s">
        <v>76</v>
      </c>
      <c r="F12" s="212"/>
      <c r="G12" s="212"/>
      <c r="H12" s="231"/>
      <c r="I12" s="88"/>
      <c r="J12" s="92"/>
      <c r="K12" s="92"/>
      <c r="L12" s="92"/>
      <c r="M12" s="92"/>
      <c r="N12" s="92"/>
      <c r="O12" s="240"/>
    </row>
    <row r="13" spans="1:30">
      <c r="A13" s="227"/>
      <c r="B13" s="228"/>
      <c r="C13" s="228"/>
      <c r="D13" s="228"/>
      <c r="E13" s="212"/>
      <c r="F13" s="212"/>
      <c r="G13" s="212"/>
      <c r="H13" s="231"/>
      <c r="I13" s="88"/>
      <c r="J13" s="92"/>
      <c r="K13" s="92"/>
      <c r="L13" s="92"/>
      <c r="M13" s="92"/>
      <c r="N13" s="92"/>
      <c r="O13" s="240"/>
    </row>
    <row r="14" spans="1:30">
      <c r="A14" s="227" t="s">
        <v>77</v>
      </c>
      <c r="B14" s="228"/>
      <c r="C14" s="228"/>
      <c r="D14" s="228"/>
      <c r="E14" s="212" t="s">
        <v>11</v>
      </c>
      <c r="F14" s="212"/>
      <c r="G14" s="212"/>
      <c r="H14" s="231"/>
      <c r="I14" s="88"/>
      <c r="J14" s="92"/>
      <c r="K14" s="92"/>
      <c r="L14" s="92"/>
      <c r="M14" s="92"/>
      <c r="N14" s="92"/>
      <c r="O14" s="240"/>
    </row>
    <row r="15" spans="1:30">
      <c r="A15" s="244"/>
      <c r="B15" s="245"/>
      <c r="C15" s="245"/>
      <c r="D15" s="245"/>
      <c r="E15" s="204"/>
      <c r="F15" s="204"/>
      <c r="G15" s="204"/>
      <c r="H15" s="246"/>
      <c r="I15" s="241"/>
      <c r="J15" s="242"/>
      <c r="K15" s="242"/>
      <c r="L15" s="242"/>
      <c r="M15" s="242"/>
      <c r="N15" s="242"/>
      <c r="O15" s="243"/>
    </row>
    <row r="16" spans="1:30">
      <c r="A16" s="247" t="s">
        <v>78</v>
      </c>
      <c r="B16" s="248"/>
      <c r="C16" s="248"/>
      <c r="D16" s="248"/>
      <c r="E16" s="248"/>
      <c r="F16" s="248"/>
      <c r="G16" s="248"/>
      <c r="H16" s="248"/>
      <c r="I16" s="248"/>
      <c r="J16" s="248"/>
      <c r="K16" s="248"/>
      <c r="L16" s="248"/>
      <c r="M16" s="248"/>
      <c r="N16" s="248"/>
      <c r="O16" s="249"/>
    </row>
    <row r="17" spans="1:15" ht="14.65" thickBot="1">
      <c r="A17" s="250"/>
      <c r="B17" s="251"/>
      <c r="C17" s="251"/>
      <c r="D17" s="251"/>
      <c r="E17" s="251"/>
      <c r="F17" s="251"/>
      <c r="G17" s="251"/>
      <c r="H17" s="251"/>
      <c r="I17" s="251"/>
      <c r="J17" s="251"/>
      <c r="K17" s="251"/>
      <c r="L17" s="251"/>
      <c r="M17" s="251"/>
      <c r="N17" s="251"/>
      <c r="O17" s="252"/>
    </row>
    <row r="18" spans="1:15" ht="14.65" thickBot="1">
      <c r="A18" s="253" t="s">
        <v>79</v>
      </c>
      <c r="B18" s="254"/>
      <c r="C18" s="254"/>
      <c r="D18" s="254"/>
      <c r="E18" s="254"/>
      <c r="F18" s="254" t="s">
        <v>80</v>
      </c>
      <c r="G18" s="254"/>
      <c r="H18" s="254"/>
      <c r="I18" s="254"/>
      <c r="J18" s="254"/>
      <c r="K18" s="254" t="s">
        <v>81</v>
      </c>
      <c r="L18" s="254"/>
      <c r="M18" s="254"/>
      <c r="N18" s="254"/>
      <c r="O18" s="255"/>
    </row>
    <row r="19" spans="1:15" ht="28.5">
      <c r="A19" s="256" t="s">
        <v>82</v>
      </c>
      <c r="B19" s="257"/>
      <c r="C19" s="24" t="s">
        <v>83</v>
      </c>
      <c r="D19" s="257" t="s">
        <v>84</v>
      </c>
      <c r="E19" s="257"/>
      <c r="F19" s="257" t="s">
        <v>82</v>
      </c>
      <c r="G19" s="257"/>
      <c r="H19" s="24" t="s">
        <v>83</v>
      </c>
      <c r="I19" s="257" t="s">
        <v>84</v>
      </c>
      <c r="J19" s="257"/>
      <c r="K19" s="257" t="s">
        <v>82</v>
      </c>
      <c r="L19" s="257"/>
      <c r="M19" s="24" t="s">
        <v>83</v>
      </c>
      <c r="N19" s="257" t="s">
        <v>84</v>
      </c>
      <c r="O19" s="258"/>
    </row>
    <row r="20" spans="1:15">
      <c r="A20" s="267" t="s">
        <v>85</v>
      </c>
      <c r="B20" s="259"/>
      <c r="C20" s="259" t="s">
        <v>86</v>
      </c>
      <c r="D20" s="259" t="s">
        <v>87</v>
      </c>
      <c r="E20" s="259"/>
      <c r="F20" s="259" t="s">
        <v>88</v>
      </c>
      <c r="G20" s="259"/>
      <c r="H20" s="259" t="s">
        <v>86</v>
      </c>
      <c r="I20" s="259" t="s">
        <v>88</v>
      </c>
      <c r="J20" s="259"/>
      <c r="K20" s="259">
        <v>90</v>
      </c>
      <c r="L20" s="259"/>
      <c r="M20" s="259" t="s">
        <v>86</v>
      </c>
      <c r="N20" s="259" t="s">
        <v>89</v>
      </c>
      <c r="O20" s="261"/>
    </row>
    <row r="21" spans="1:15" ht="14.65" thickBot="1">
      <c r="A21" s="268"/>
      <c r="B21" s="260"/>
      <c r="C21" s="260"/>
      <c r="D21" s="260"/>
      <c r="E21" s="260"/>
      <c r="F21" s="260"/>
      <c r="G21" s="260"/>
      <c r="H21" s="260"/>
      <c r="I21" s="260"/>
      <c r="J21" s="260"/>
      <c r="K21" s="260"/>
      <c r="L21" s="260"/>
      <c r="M21" s="260"/>
      <c r="N21" s="260"/>
      <c r="O21" s="262"/>
    </row>
    <row r="22" spans="1:15">
      <c r="A22" s="263" t="s">
        <v>90</v>
      </c>
      <c r="B22" s="264"/>
      <c r="C22" s="264"/>
      <c r="D22" s="265"/>
      <c r="E22" s="266"/>
      <c r="F22" s="263" t="s">
        <v>90</v>
      </c>
      <c r="G22" s="264"/>
      <c r="H22" s="264"/>
      <c r="I22" s="265"/>
      <c r="J22" s="266"/>
      <c r="K22" s="263" t="s">
        <v>90</v>
      </c>
      <c r="L22" s="264"/>
      <c r="M22" s="264"/>
      <c r="N22" s="265"/>
      <c r="O22" s="266"/>
    </row>
    <row r="23" spans="1:15">
      <c r="A23" s="269" t="s">
        <v>91</v>
      </c>
      <c r="B23" s="270"/>
      <c r="C23" s="270"/>
      <c r="D23" s="270"/>
      <c r="E23" s="271"/>
      <c r="F23" s="269" t="s">
        <v>91</v>
      </c>
      <c r="G23" s="270"/>
      <c r="H23" s="270"/>
      <c r="I23" s="270"/>
      <c r="J23" s="271"/>
      <c r="K23" s="269" t="s">
        <v>91</v>
      </c>
      <c r="L23" s="270"/>
      <c r="M23" s="270"/>
      <c r="N23" s="270"/>
      <c r="O23" s="271"/>
    </row>
    <row r="24" spans="1:15">
      <c r="A24" s="272" t="s">
        <v>21</v>
      </c>
      <c r="B24" s="273"/>
      <c r="C24" s="273"/>
      <c r="D24" s="273"/>
      <c r="E24" s="216"/>
      <c r="F24" s="272" t="s">
        <v>21</v>
      </c>
      <c r="G24" s="273"/>
      <c r="H24" s="273"/>
      <c r="I24" s="273"/>
      <c r="J24" s="216"/>
      <c r="K24" s="272" t="s">
        <v>21</v>
      </c>
      <c r="L24" s="273"/>
      <c r="M24" s="273"/>
      <c r="N24" s="273"/>
      <c r="O24" s="216"/>
    </row>
    <row r="25" spans="1:15">
      <c r="A25" s="275" t="s">
        <v>92</v>
      </c>
      <c r="B25" s="276"/>
      <c r="C25" s="276"/>
      <c r="D25" s="214"/>
      <c r="E25" s="277"/>
      <c r="F25" s="275" t="s">
        <v>92</v>
      </c>
      <c r="G25" s="276"/>
      <c r="H25" s="276"/>
      <c r="I25" s="214"/>
      <c r="J25" s="277"/>
      <c r="K25" s="275" t="s">
        <v>92</v>
      </c>
      <c r="L25" s="276"/>
      <c r="M25" s="276"/>
      <c r="N25" s="214"/>
      <c r="O25" s="277"/>
    </row>
    <row r="26" spans="1:15" ht="29.1" customHeight="1" thickBot="1">
      <c r="A26" s="278" t="s">
        <v>93</v>
      </c>
      <c r="B26" s="279"/>
      <c r="C26" s="279"/>
      <c r="D26" s="118"/>
      <c r="E26" s="274"/>
      <c r="F26" s="278" t="s">
        <v>93</v>
      </c>
      <c r="G26" s="279"/>
      <c r="H26" s="279"/>
      <c r="I26" s="118"/>
      <c r="J26" s="274"/>
      <c r="K26" s="278" t="s">
        <v>93</v>
      </c>
      <c r="L26" s="279"/>
      <c r="M26" s="279"/>
      <c r="N26" s="118"/>
      <c r="O26" s="274"/>
    </row>
    <row r="27" spans="1:15">
      <c r="A27" s="247" t="s">
        <v>94</v>
      </c>
      <c r="B27" s="248"/>
      <c r="C27" s="248"/>
      <c r="D27" s="248"/>
      <c r="E27" s="248"/>
      <c r="F27" s="248"/>
      <c r="G27" s="248"/>
      <c r="H27" s="248"/>
      <c r="I27" s="248"/>
      <c r="J27" s="248"/>
      <c r="K27" s="248"/>
      <c r="L27" s="248"/>
      <c r="M27" s="248"/>
      <c r="N27" s="248"/>
      <c r="O27" s="249"/>
    </row>
    <row r="28" spans="1:15" ht="14.65" thickBot="1">
      <c r="A28" s="250"/>
      <c r="B28" s="251"/>
      <c r="C28" s="251"/>
      <c r="D28" s="251"/>
      <c r="E28" s="251"/>
      <c r="F28" s="251"/>
      <c r="G28" s="251"/>
      <c r="H28" s="251"/>
      <c r="I28" s="251"/>
      <c r="J28" s="251"/>
      <c r="K28" s="251"/>
      <c r="L28" s="251"/>
      <c r="M28" s="251"/>
      <c r="N28" s="251"/>
      <c r="O28" s="252"/>
    </row>
    <row r="29" spans="1:15" ht="14.65" thickBot="1">
      <c r="A29" s="253" t="s">
        <v>79</v>
      </c>
      <c r="B29" s="254"/>
      <c r="C29" s="254"/>
      <c r="D29" s="254"/>
      <c r="E29" s="254"/>
      <c r="F29" s="254" t="s">
        <v>80</v>
      </c>
      <c r="G29" s="254"/>
      <c r="H29" s="254"/>
      <c r="I29" s="254"/>
      <c r="J29" s="254"/>
      <c r="K29" s="254" t="s">
        <v>81</v>
      </c>
      <c r="L29" s="254"/>
      <c r="M29" s="254"/>
      <c r="N29" s="254"/>
      <c r="O29" s="255"/>
    </row>
    <row r="30" spans="1:15" ht="28.5">
      <c r="A30" s="256" t="s">
        <v>82</v>
      </c>
      <c r="B30" s="257"/>
      <c r="C30" s="24" t="s">
        <v>83</v>
      </c>
      <c r="D30" s="257" t="s">
        <v>84</v>
      </c>
      <c r="E30" s="257"/>
      <c r="F30" s="257" t="s">
        <v>82</v>
      </c>
      <c r="G30" s="257"/>
      <c r="H30" s="24" t="s">
        <v>83</v>
      </c>
      <c r="I30" s="257" t="s">
        <v>84</v>
      </c>
      <c r="J30" s="257"/>
      <c r="K30" s="257" t="s">
        <v>82</v>
      </c>
      <c r="L30" s="257"/>
      <c r="M30" s="24" t="s">
        <v>83</v>
      </c>
      <c r="N30" s="257" t="s">
        <v>84</v>
      </c>
      <c r="O30" s="258"/>
    </row>
    <row r="31" spans="1:15">
      <c r="A31" s="267" t="s">
        <v>95</v>
      </c>
      <c r="B31" s="259"/>
      <c r="C31" s="259">
        <v>0.02</v>
      </c>
      <c r="D31" s="259" t="s">
        <v>96</v>
      </c>
      <c r="E31" s="259"/>
      <c r="F31" s="259" t="s">
        <v>97</v>
      </c>
      <c r="G31" s="259"/>
      <c r="H31" s="259">
        <v>0.02</v>
      </c>
      <c r="I31" s="259" t="s">
        <v>98</v>
      </c>
      <c r="J31" s="259"/>
      <c r="K31" s="259" t="s">
        <v>99</v>
      </c>
      <c r="L31" s="259"/>
      <c r="M31" s="259">
        <v>0.05</v>
      </c>
      <c r="N31" s="259" t="s">
        <v>100</v>
      </c>
      <c r="O31" s="261"/>
    </row>
    <row r="32" spans="1:15" ht="14.65" thickBot="1">
      <c r="A32" s="268"/>
      <c r="B32" s="260"/>
      <c r="C32" s="260"/>
      <c r="D32" s="260"/>
      <c r="E32" s="260"/>
      <c r="F32" s="260"/>
      <c r="G32" s="260"/>
      <c r="H32" s="260"/>
      <c r="I32" s="260"/>
      <c r="J32" s="260"/>
      <c r="K32" s="260"/>
      <c r="L32" s="260"/>
      <c r="M32" s="260"/>
      <c r="N32" s="260"/>
      <c r="O32" s="262"/>
    </row>
    <row r="33" spans="1:15">
      <c r="A33" s="263" t="s">
        <v>90</v>
      </c>
      <c r="B33" s="264"/>
      <c r="C33" s="264"/>
      <c r="D33" s="265"/>
      <c r="E33" s="266"/>
      <c r="F33" s="263" t="s">
        <v>90</v>
      </c>
      <c r="G33" s="264"/>
      <c r="H33" s="264"/>
      <c r="I33" s="265"/>
      <c r="J33" s="266"/>
      <c r="K33" s="263" t="s">
        <v>90</v>
      </c>
      <c r="L33" s="264"/>
      <c r="M33" s="264"/>
      <c r="N33" s="265"/>
      <c r="O33" s="266"/>
    </row>
    <row r="34" spans="1:15">
      <c r="A34" s="269" t="s">
        <v>91</v>
      </c>
      <c r="B34" s="270"/>
      <c r="C34" s="270"/>
      <c r="D34" s="270"/>
      <c r="E34" s="271"/>
      <c r="F34" s="269" t="s">
        <v>91</v>
      </c>
      <c r="G34" s="270"/>
      <c r="H34" s="270"/>
      <c r="I34" s="270"/>
      <c r="J34" s="271"/>
      <c r="K34" s="269" t="s">
        <v>91</v>
      </c>
      <c r="L34" s="270"/>
      <c r="M34" s="270"/>
      <c r="N34" s="270"/>
      <c r="O34" s="271"/>
    </row>
    <row r="35" spans="1:15">
      <c r="A35" s="272" t="s">
        <v>21</v>
      </c>
      <c r="B35" s="273"/>
      <c r="C35" s="273"/>
      <c r="D35" s="273"/>
      <c r="E35" s="216"/>
      <c r="F35" s="272" t="s">
        <v>21</v>
      </c>
      <c r="G35" s="273"/>
      <c r="H35" s="273"/>
      <c r="I35" s="273"/>
      <c r="J35" s="216"/>
      <c r="K35" s="272" t="s">
        <v>21</v>
      </c>
      <c r="L35" s="273"/>
      <c r="M35" s="273"/>
      <c r="N35" s="273"/>
      <c r="O35" s="216"/>
    </row>
    <row r="36" spans="1:15">
      <c r="A36" s="275" t="s">
        <v>92</v>
      </c>
      <c r="B36" s="276"/>
      <c r="C36" s="276"/>
      <c r="D36" s="214"/>
      <c r="E36" s="277"/>
      <c r="F36" s="275" t="s">
        <v>92</v>
      </c>
      <c r="G36" s="276"/>
      <c r="H36" s="276"/>
      <c r="I36" s="214"/>
      <c r="J36" s="277"/>
      <c r="K36" s="275" t="s">
        <v>92</v>
      </c>
      <c r="L36" s="276"/>
      <c r="M36" s="276"/>
      <c r="N36" s="214"/>
      <c r="O36" s="277"/>
    </row>
    <row r="37" spans="1:15" ht="29.1" customHeight="1" thickBot="1">
      <c r="A37" s="278" t="s">
        <v>93</v>
      </c>
      <c r="B37" s="279"/>
      <c r="C37" s="279"/>
      <c r="D37" s="282"/>
      <c r="E37" s="283"/>
      <c r="F37" s="278" t="s">
        <v>93</v>
      </c>
      <c r="G37" s="279"/>
      <c r="H37" s="279"/>
      <c r="I37" s="282"/>
      <c r="J37" s="283"/>
      <c r="K37" s="278" t="s">
        <v>93</v>
      </c>
      <c r="L37" s="279"/>
      <c r="M37" s="279"/>
      <c r="N37" s="282"/>
      <c r="O37" s="283"/>
    </row>
    <row r="38" spans="1:15" ht="14.25" customHeight="1">
      <c r="A38" s="284" t="s">
        <v>101</v>
      </c>
      <c r="B38" s="285"/>
      <c r="C38" s="285"/>
      <c r="D38" s="285"/>
      <c r="E38" s="285"/>
      <c r="F38" s="285"/>
      <c r="G38" s="290" t="s">
        <v>102</v>
      </c>
      <c r="H38" s="290"/>
      <c r="I38" s="290"/>
      <c r="J38" s="290"/>
      <c r="K38" s="290"/>
      <c r="L38" s="290"/>
      <c r="M38" s="290"/>
      <c r="N38" s="293" t="s">
        <v>21</v>
      </c>
      <c r="O38" s="294"/>
    </row>
    <row r="39" spans="1:15">
      <c r="A39" s="286"/>
      <c r="B39" s="287"/>
      <c r="C39" s="287"/>
      <c r="D39" s="287"/>
      <c r="E39" s="287"/>
      <c r="F39" s="287"/>
      <c r="G39" s="291"/>
      <c r="H39" s="291"/>
      <c r="I39" s="291"/>
      <c r="J39" s="291"/>
      <c r="K39" s="291"/>
      <c r="L39" s="291"/>
      <c r="M39" s="291"/>
      <c r="N39" s="214"/>
      <c r="O39" s="216" t="s">
        <v>44</v>
      </c>
    </row>
    <row r="40" spans="1:15" ht="14.65" thickBot="1">
      <c r="A40" s="288"/>
      <c r="B40" s="289"/>
      <c r="C40" s="289"/>
      <c r="D40" s="289"/>
      <c r="E40" s="289"/>
      <c r="F40" s="289"/>
      <c r="G40" s="292"/>
      <c r="H40" s="292"/>
      <c r="I40" s="292"/>
      <c r="J40" s="292"/>
      <c r="K40" s="292"/>
      <c r="L40" s="292"/>
      <c r="M40" s="292"/>
      <c r="N40" s="215"/>
      <c r="O40" s="217"/>
    </row>
    <row r="41" spans="1:15">
      <c r="A41" s="159" t="s">
        <v>103</v>
      </c>
      <c r="B41" s="160"/>
      <c r="C41" s="160"/>
      <c r="D41" s="160"/>
      <c r="E41" s="160"/>
      <c r="F41" s="160"/>
      <c r="G41" s="295" t="s">
        <v>104</v>
      </c>
      <c r="H41" s="295"/>
      <c r="I41" s="295"/>
      <c r="J41" s="295"/>
      <c r="K41" s="295"/>
      <c r="L41" s="295"/>
      <c r="M41" s="295"/>
      <c r="N41" s="218"/>
      <c r="O41" s="219"/>
    </row>
    <row r="42" spans="1:15">
      <c r="A42" s="162"/>
      <c r="B42" s="163"/>
      <c r="C42" s="163"/>
      <c r="D42" s="163"/>
      <c r="E42" s="163"/>
      <c r="F42" s="163"/>
      <c r="G42" s="296"/>
      <c r="H42" s="296"/>
      <c r="I42" s="296"/>
      <c r="J42" s="296"/>
      <c r="K42" s="296"/>
      <c r="L42" s="296"/>
      <c r="M42" s="296"/>
      <c r="N42" s="214"/>
      <c r="O42" s="216" t="s">
        <v>44</v>
      </c>
    </row>
    <row r="43" spans="1:15" ht="14.65" thickBot="1">
      <c r="A43" s="165"/>
      <c r="B43" s="166"/>
      <c r="C43" s="166"/>
      <c r="D43" s="166"/>
      <c r="E43" s="166"/>
      <c r="F43" s="166"/>
      <c r="G43" s="297"/>
      <c r="H43" s="297"/>
      <c r="I43" s="297"/>
      <c r="J43" s="297"/>
      <c r="K43" s="297"/>
      <c r="L43" s="297"/>
      <c r="M43" s="297"/>
      <c r="N43" s="215"/>
      <c r="O43" s="217"/>
    </row>
    <row r="44" spans="1:15" ht="14.65" thickBot="1">
      <c r="J44" s="280" t="s">
        <v>105</v>
      </c>
      <c r="K44" s="281"/>
      <c r="L44" s="281"/>
      <c r="M44" s="281"/>
      <c r="N44" s="22">
        <f>D25+D26+I25+I26+N25+N26+N36+N37+I37+I36+D37+D36+N42+N39</f>
        <v>0</v>
      </c>
      <c r="O44" s="31" t="s">
        <v>106</v>
      </c>
    </row>
    <row r="47" spans="1:15">
      <c r="A47" t="s">
        <v>107</v>
      </c>
    </row>
    <row r="48" spans="1:15">
      <c r="A48" t="s">
        <v>108</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1" zoomScale="82" zoomScaleNormal="75" workbookViewId="0">
      <selection activeCell="A28" sqref="A28:N31"/>
    </sheetView>
  </sheetViews>
  <sheetFormatPr defaultColWidth="8.85546875" defaultRowHeight="14.25"/>
  <cols>
    <col min="15" max="15" width="17.28515625" customWidth="1"/>
    <col min="16" max="16" width="10" customWidth="1"/>
    <col min="17" max="17" width="10.28515625" customWidth="1"/>
  </cols>
  <sheetData>
    <row r="1" spans="1:17">
      <c r="A1" s="170" t="s">
        <v>109</v>
      </c>
      <c r="B1" s="171"/>
      <c r="C1" s="171"/>
      <c r="D1" s="171"/>
      <c r="E1" s="171"/>
      <c r="F1" s="171"/>
      <c r="G1" s="171"/>
      <c r="H1" s="171"/>
      <c r="I1" s="171"/>
      <c r="J1" s="171"/>
      <c r="K1" s="171"/>
      <c r="L1" s="171"/>
      <c r="M1" s="171"/>
      <c r="N1" s="172"/>
      <c r="O1" s="389" t="s">
        <v>110</v>
      </c>
      <c r="P1" s="390"/>
      <c r="Q1" s="391"/>
    </row>
    <row r="2" spans="1:17" ht="14.65" thickBot="1">
      <c r="A2" s="173"/>
      <c r="B2" s="58"/>
      <c r="C2" s="58"/>
      <c r="D2" s="58"/>
      <c r="E2" s="58"/>
      <c r="F2" s="58"/>
      <c r="G2" s="58"/>
      <c r="H2" s="58"/>
      <c r="I2" s="58"/>
      <c r="J2" s="58"/>
      <c r="K2" s="58"/>
      <c r="L2" s="58"/>
      <c r="M2" s="58"/>
      <c r="N2" s="174"/>
      <c r="O2" s="392"/>
      <c r="P2" s="393"/>
      <c r="Q2" s="394"/>
    </row>
    <row r="3" spans="1:17" ht="14.65" thickBot="1">
      <c r="A3" s="175"/>
      <c r="B3" s="176"/>
      <c r="C3" s="176"/>
      <c r="D3" s="176"/>
      <c r="E3" s="176"/>
      <c r="F3" s="176"/>
      <c r="G3" s="176"/>
      <c r="H3" s="176"/>
      <c r="I3" s="176"/>
      <c r="J3" s="176"/>
      <c r="K3" s="176"/>
      <c r="L3" s="176"/>
      <c r="M3" s="176"/>
      <c r="N3" s="177"/>
      <c r="O3" s="395"/>
      <c r="P3" s="396"/>
      <c r="Q3" s="397"/>
    </row>
    <row r="4" spans="1:17" ht="23.65" thickBot="1">
      <c r="A4" s="178" t="s">
        <v>1</v>
      </c>
      <c r="B4" s="179"/>
      <c r="C4" s="179"/>
      <c r="D4" s="179"/>
      <c r="E4" s="179"/>
      <c r="F4" s="179"/>
      <c r="G4" s="179"/>
      <c r="H4" s="179"/>
      <c r="I4" s="179"/>
      <c r="J4" s="179"/>
      <c r="K4" s="179"/>
      <c r="L4" s="179"/>
      <c r="M4" s="179"/>
      <c r="N4" s="180"/>
      <c r="O4" s="398"/>
      <c r="P4" s="399"/>
      <c r="Q4" s="400"/>
    </row>
    <row r="5" spans="1:17" ht="23.65" thickBot="1">
      <c r="A5" s="298" t="s">
        <v>2</v>
      </c>
      <c r="B5" s="299"/>
      <c r="C5" s="299"/>
      <c r="D5" s="299"/>
      <c r="E5" s="299"/>
      <c r="F5" s="299"/>
      <c r="G5" s="299"/>
      <c r="H5" s="299"/>
      <c r="I5" s="299"/>
      <c r="J5" s="299"/>
      <c r="K5" s="299"/>
      <c r="L5" s="299"/>
      <c r="M5" s="299"/>
      <c r="N5" s="299"/>
      <c r="O5" s="401" t="s">
        <v>21</v>
      </c>
      <c r="P5" s="402"/>
      <c r="Q5" s="403"/>
    </row>
    <row r="6" spans="1:17" ht="23.65" thickBot="1">
      <c r="A6" s="300" t="s">
        <v>111</v>
      </c>
      <c r="B6" s="301"/>
      <c r="C6" s="301"/>
      <c r="D6" s="301"/>
      <c r="E6" s="301"/>
      <c r="F6" s="302"/>
      <c r="G6" s="303" t="s">
        <v>112</v>
      </c>
      <c r="H6" s="301"/>
      <c r="I6" s="301"/>
      <c r="J6" s="301"/>
      <c r="K6" s="301"/>
      <c r="L6" s="301"/>
      <c r="M6" s="301"/>
      <c r="N6" s="304"/>
      <c r="O6" s="404"/>
      <c r="P6" s="405"/>
      <c r="Q6" s="406"/>
    </row>
    <row r="7" spans="1:17" ht="23.65" thickBot="1">
      <c r="A7" s="305" t="s">
        <v>113</v>
      </c>
      <c r="B7" s="306"/>
      <c r="C7" s="306"/>
      <c r="D7" s="306"/>
      <c r="E7" s="306"/>
      <c r="F7" s="307"/>
      <c r="G7" s="308">
        <v>78.58</v>
      </c>
      <c r="H7" s="309"/>
      <c r="I7" s="310">
        <v>78.38</v>
      </c>
      <c r="J7" s="310"/>
      <c r="K7" s="310">
        <v>78.38</v>
      </c>
      <c r="L7" s="310"/>
      <c r="M7" s="310">
        <v>78.39</v>
      </c>
      <c r="N7" s="311"/>
      <c r="O7" s="409"/>
      <c r="P7" s="410"/>
      <c r="Q7" s="11" t="s">
        <v>114</v>
      </c>
    </row>
    <row r="8" spans="1:17" ht="23.65" thickBot="1">
      <c r="A8" s="312" t="s">
        <v>115</v>
      </c>
      <c r="B8" s="313"/>
      <c r="C8" s="313"/>
      <c r="D8" s="313"/>
      <c r="E8" s="313"/>
      <c r="F8" s="314"/>
      <c r="G8" s="315">
        <v>79.010000000000005</v>
      </c>
      <c r="H8" s="316"/>
      <c r="I8" s="316">
        <v>79.010000000000005</v>
      </c>
      <c r="J8" s="316"/>
      <c r="K8" s="316">
        <v>79.010000000000005</v>
      </c>
      <c r="L8" s="316"/>
      <c r="M8" s="316">
        <v>79.010000000000005</v>
      </c>
      <c r="N8" s="317"/>
      <c r="O8" s="373"/>
      <c r="P8" s="214"/>
      <c r="Q8" s="12" t="s">
        <v>114</v>
      </c>
    </row>
    <row r="9" spans="1:17" ht="23.25" customHeight="1">
      <c r="A9" s="321" t="s">
        <v>116</v>
      </c>
      <c r="B9" s="322"/>
      <c r="C9" s="322"/>
      <c r="D9" s="322"/>
      <c r="E9" s="322"/>
      <c r="F9" s="323"/>
      <c r="G9" s="318">
        <v>47.99</v>
      </c>
      <c r="H9" s="319"/>
      <c r="I9" s="319">
        <v>48</v>
      </c>
      <c r="J9" s="319"/>
      <c r="K9" s="319">
        <v>48</v>
      </c>
      <c r="L9" s="319"/>
      <c r="M9" s="319">
        <v>48</v>
      </c>
      <c r="N9" s="320"/>
      <c r="O9" s="373"/>
      <c r="P9" s="214"/>
      <c r="Q9" s="356" t="s">
        <v>114</v>
      </c>
    </row>
    <row r="10" spans="1:17" ht="23.65" thickBot="1">
      <c r="A10" s="324"/>
      <c r="B10" s="325"/>
      <c r="C10" s="325"/>
      <c r="D10" s="325"/>
      <c r="E10" s="325"/>
      <c r="F10" s="326"/>
      <c r="G10" s="327">
        <v>48.01</v>
      </c>
      <c r="H10" s="328"/>
      <c r="I10" s="329"/>
      <c r="J10" s="329"/>
      <c r="K10" s="329"/>
      <c r="L10" s="329"/>
      <c r="M10" s="329"/>
      <c r="N10" s="330"/>
      <c r="O10" s="373"/>
      <c r="P10" s="214"/>
      <c r="Q10" s="356"/>
    </row>
    <row r="11" spans="1:17" ht="23.65" thickBot="1">
      <c r="A11" s="312" t="s">
        <v>117</v>
      </c>
      <c r="B11" s="313"/>
      <c r="C11" s="313"/>
      <c r="D11" s="313"/>
      <c r="E11" s="313"/>
      <c r="F11" s="314"/>
      <c r="G11" s="315">
        <v>44.01</v>
      </c>
      <c r="H11" s="316"/>
      <c r="I11" s="316">
        <v>44.01</v>
      </c>
      <c r="J11" s="316"/>
      <c r="K11" s="316">
        <v>44.01</v>
      </c>
      <c r="L11" s="316"/>
      <c r="M11" s="316">
        <v>44.01</v>
      </c>
      <c r="N11" s="317"/>
      <c r="O11" s="373"/>
      <c r="P11" s="214"/>
      <c r="Q11" s="12" t="s">
        <v>114</v>
      </c>
    </row>
    <row r="12" spans="1:17" ht="23.65" thickBot="1">
      <c r="A12" s="305" t="s">
        <v>118</v>
      </c>
      <c r="B12" s="306"/>
      <c r="C12" s="306"/>
      <c r="D12" s="306"/>
      <c r="E12" s="306"/>
      <c r="F12" s="307"/>
      <c r="G12" s="331">
        <v>2.16</v>
      </c>
      <c r="H12" s="310"/>
      <c r="I12" s="310"/>
      <c r="J12" s="310"/>
      <c r="K12" s="310">
        <v>22.45</v>
      </c>
      <c r="L12" s="310"/>
      <c r="M12" s="310"/>
      <c r="N12" s="311"/>
      <c r="O12" s="373"/>
      <c r="P12" s="214"/>
      <c r="Q12" s="12" t="s">
        <v>114</v>
      </c>
    </row>
    <row r="13" spans="1:17" ht="23.65" thickBot="1">
      <c r="A13" s="312" t="s">
        <v>119</v>
      </c>
      <c r="B13" s="313"/>
      <c r="C13" s="313"/>
      <c r="D13" s="313"/>
      <c r="E13" s="313"/>
      <c r="F13" s="314"/>
      <c r="G13" s="315">
        <v>78.400000000000006</v>
      </c>
      <c r="H13" s="316"/>
      <c r="I13" s="316">
        <v>78.400000000000006</v>
      </c>
      <c r="J13" s="316"/>
      <c r="K13" s="316">
        <v>78.400000000000006</v>
      </c>
      <c r="L13" s="316"/>
      <c r="M13" s="316">
        <v>78.400000000000006</v>
      </c>
      <c r="N13" s="317"/>
      <c r="O13" s="373"/>
      <c r="P13" s="214"/>
      <c r="Q13" s="12" t="s">
        <v>114</v>
      </c>
    </row>
    <row r="14" spans="1:17" ht="23.65" thickBot="1">
      <c r="A14" s="305" t="s">
        <v>120</v>
      </c>
      <c r="B14" s="306"/>
      <c r="C14" s="306"/>
      <c r="D14" s="306"/>
      <c r="E14" s="306"/>
      <c r="F14" s="307"/>
      <c r="G14" s="331">
        <v>1582</v>
      </c>
      <c r="H14" s="310"/>
      <c r="I14" s="310"/>
      <c r="J14" s="310"/>
      <c r="K14" s="310"/>
      <c r="L14" s="310"/>
      <c r="M14" s="310"/>
      <c r="N14" s="311"/>
      <c r="O14" s="373"/>
      <c r="P14" s="214"/>
      <c r="Q14" s="12" t="s">
        <v>114</v>
      </c>
    </row>
    <row r="15" spans="1:17" ht="23.25">
      <c r="A15" s="332" t="s">
        <v>121</v>
      </c>
      <c r="B15" s="333"/>
      <c r="C15" s="333"/>
      <c r="D15" s="333"/>
      <c r="E15" s="333"/>
      <c r="F15" s="334"/>
      <c r="G15" s="338">
        <v>3.06</v>
      </c>
      <c r="H15" s="339"/>
      <c r="I15" s="339">
        <v>3.06</v>
      </c>
      <c r="J15" s="339"/>
      <c r="K15" s="341">
        <v>3.06</v>
      </c>
      <c r="L15" s="341"/>
      <c r="M15" s="339">
        <v>3.06</v>
      </c>
      <c r="N15" s="340"/>
      <c r="O15" s="373"/>
      <c r="P15" s="214"/>
      <c r="Q15" s="356" t="s">
        <v>114</v>
      </c>
    </row>
    <row r="16" spans="1:17" ht="23.65" thickBot="1">
      <c r="A16" s="335"/>
      <c r="B16" s="336"/>
      <c r="C16" s="336"/>
      <c r="D16" s="336"/>
      <c r="E16" s="336"/>
      <c r="F16" s="337"/>
      <c r="G16" s="343">
        <v>3.06</v>
      </c>
      <c r="H16" s="341"/>
      <c r="I16" s="341">
        <v>3.06</v>
      </c>
      <c r="J16" s="341"/>
      <c r="K16">
        <v>3.06</v>
      </c>
      <c r="L16">
        <v>3.06</v>
      </c>
      <c r="M16" s="341">
        <v>3.06</v>
      </c>
      <c r="N16" s="342"/>
      <c r="O16" s="373"/>
      <c r="P16" s="214"/>
      <c r="Q16" s="356"/>
    </row>
    <row r="17" spans="1:17" ht="23.25">
      <c r="A17" s="321" t="s">
        <v>122</v>
      </c>
      <c r="B17" s="322"/>
      <c r="C17" s="322"/>
      <c r="D17" s="322"/>
      <c r="E17" s="322"/>
      <c r="F17" s="323"/>
      <c r="G17" s="318">
        <v>1.53</v>
      </c>
      <c r="H17" s="319"/>
      <c r="I17" s="319">
        <v>1.53</v>
      </c>
      <c r="J17" s="319"/>
      <c r="K17" s="319">
        <v>1.53</v>
      </c>
      <c r="L17" s="319"/>
      <c r="M17" s="319">
        <v>1.53</v>
      </c>
      <c r="N17" s="320"/>
      <c r="O17" s="373"/>
      <c r="P17" s="214"/>
      <c r="Q17" s="356" t="s">
        <v>114</v>
      </c>
    </row>
    <row r="18" spans="1:17" ht="23.65" thickBot="1">
      <c r="A18" s="335"/>
      <c r="B18" s="336"/>
      <c r="C18" s="336"/>
      <c r="D18" s="336"/>
      <c r="E18" s="336"/>
      <c r="F18" s="337"/>
      <c r="G18" s="343">
        <v>1.53</v>
      </c>
      <c r="H18" s="341"/>
      <c r="I18" s="341">
        <v>1.53</v>
      </c>
      <c r="J18" s="341"/>
      <c r="K18" s="341">
        <v>1.53</v>
      </c>
      <c r="L18" s="341"/>
      <c r="M18" s="341">
        <v>1.53</v>
      </c>
      <c r="N18" s="342"/>
      <c r="O18" s="373"/>
      <c r="P18" s="214"/>
      <c r="Q18" s="356"/>
    </row>
    <row r="19" spans="1:17" ht="23.65" thickBot="1">
      <c r="A19" s="305" t="s">
        <v>123</v>
      </c>
      <c r="B19" s="306"/>
      <c r="C19" s="306"/>
      <c r="D19" s="306"/>
      <c r="E19" s="306"/>
      <c r="F19" s="307"/>
      <c r="G19" s="331">
        <v>30.09</v>
      </c>
      <c r="H19" s="310"/>
      <c r="I19" s="310"/>
      <c r="J19" s="310"/>
      <c r="K19" s="310"/>
      <c r="L19" s="310"/>
      <c r="M19" s="310"/>
      <c r="N19" s="311"/>
      <c r="O19" s="373"/>
      <c r="P19" s="214"/>
      <c r="Q19" s="12" t="s">
        <v>114</v>
      </c>
    </row>
    <row r="20" spans="1:17" ht="23.65" thickBot="1">
      <c r="A20" s="305" t="s">
        <v>124</v>
      </c>
      <c r="B20" s="306"/>
      <c r="C20" s="306"/>
      <c r="D20" s="306"/>
      <c r="E20" s="306"/>
      <c r="F20" s="307"/>
      <c r="G20" s="331">
        <v>6.02</v>
      </c>
      <c r="H20" s="310"/>
      <c r="I20" s="310"/>
      <c r="J20" s="310"/>
      <c r="K20" s="310"/>
      <c r="L20" s="310"/>
      <c r="M20" s="310"/>
      <c r="N20" s="311"/>
      <c r="O20" s="373"/>
      <c r="P20" s="214"/>
      <c r="Q20" s="12" t="s">
        <v>114</v>
      </c>
    </row>
    <row r="21" spans="1:17" ht="23.65" thickBot="1">
      <c r="A21" s="305" t="s">
        <v>125</v>
      </c>
      <c r="B21" s="306"/>
      <c r="C21" s="306"/>
      <c r="D21" s="306"/>
      <c r="E21" s="306"/>
      <c r="F21" s="307"/>
      <c r="G21" s="331">
        <v>40.07</v>
      </c>
      <c r="H21" s="310"/>
      <c r="I21" s="310"/>
      <c r="J21" s="310"/>
      <c r="K21" s="310"/>
      <c r="L21" s="310"/>
      <c r="M21" s="310"/>
      <c r="N21" s="311"/>
      <c r="O21" s="411"/>
      <c r="P21" s="412"/>
      <c r="Q21" s="13" t="s">
        <v>114</v>
      </c>
    </row>
    <row r="22" spans="1:17">
      <c r="A22" s="344" t="s">
        <v>126</v>
      </c>
      <c r="B22" s="345"/>
      <c r="C22" s="345"/>
      <c r="D22" s="345"/>
      <c r="E22" s="345"/>
      <c r="F22" s="345"/>
      <c r="G22" s="345"/>
      <c r="H22" s="345"/>
      <c r="I22" s="345"/>
      <c r="J22" s="345"/>
      <c r="K22" s="345"/>
      <c r="L22" s="345"/>
      <c r="M22" s="345"/>
      <c r="N22" s="346"/>
      <c r="O22" s="357"/>
      <c r="P22" s="358"/>
      <c r="Q22" s="359"/>
    </row>
    <row r="23" spans="1:17" ht="34.5" customHeight="1" thickBot="1">
      <c r="A23" s="347"/>
      <c r="B23" s="348"/>
      <c r="C23" s="348"/>
      <c r="D23" s="348"/>
      <c r="E23" s="348"/>
      <c r="F23" s="348"/>
      <c r="G23" s="348"/>
      <c r="H23" s="348"/>
      <c r="I23" s="348"/>
      <c r="J23" s="348"/>
      <c r="K23" s="348"/>
      <c r="L23" s="348"/>
      <c r="M23" s="348"/>
      <c r="N23" s="349"/>
      <c r="O23" s="360"/>
      <c r="P23" s="361"/>
      <c r="Q23" s="362"/>
    </row>
    <row r="24" spans="1:17" ht="21">
      <c r="A24" s="381" t="s">
        <v>127</v>
      </c>
      <c r="B24" s="382"/>
      <c r="C24" s="382"/>
      <c r="D24" s="382"/>
      <c r="E24" s="382"/>
      <c r="F24" s="382"/>
      <c r="G24" s="382"/>
      <c r="H24" s="382"/>
      <c r="I24" s="382"/>
      <c r="J24" s="382"/>
      <c r="K24" s="382"/>
      <c r="L24" s="382"/>
      <c r="M24" s="382"/>
      <c r="N24" s="382"/>
      <c r="O24" s="14" t="s">
        <v>128</v>
      </c>
      <c r="P24" s="9"/>
      <c r="Q24" s="15" t="s">
        <v>129</v>
      </c>
    </row>
    <row r="25" spans="1:17" ht="39" customHeight="1" thickBot="1">
      <c r="A25" s="383"/>
      <c r="B25" s="384"/>
      <c r="C25" s="384"/>
      <c r="D25" s="384"/>
      <c r="E25" s="384"/>
      <c r="F25" s="384"/>
      <c r="G25" s="384"/>
      <c r="H25" s="384"/>
      <c r="I25" s="384"/>
      <c r="J25" s="384"/>
      <c r="K25" s="384"/>
      <c r="L25" s="384"/>
      <c r="M25" s="384"/>
      <c r="N25" s="384"/>
      <c r="O25" s="16" t="s">
        <v>130</v>
      </c>
      <c r="P25" s="10"/>
      <c r="Q25" s="13" t="s">
        <v>114</v>
      </c>
    </row>
    <row r="26" spans="1:17">
      <c r="A26" s="375" t="s">
        <v>131</v>
      </c>
      <c r="B26" s="376"/>
      <c r="C26" s="376"/>
      <c r="D26" s="376"/>
      <c r="E26" s="376"/>
      <c r="F26" s="376"/>
      <c r="G26" s="376"/>
      <c r="H26" s="376"/>
      <c r="I26" s="376"/>
      <c r="J26" s="376"/>
      <c r="K26" s="376"/>
      <c r="L26" s="376"/>
      <c r="M26" s="376"/>
      <c r="N26" s="377"/>
      <c r="O26" s="357"/>
      <c r="P26" s="358"/>
      <c r="Q26" s="359"/>
    </row>
    <row r="27" spans="1:17" ht="33" customHeight="1" thickBot="1">
      <c r="A27" s="378"/>
      <c r="B27" s="379"/>
      <c r="C27" s="379"/>
      <c r="D27" s="379"/>
      <c r="E27" s="379"/>
      <c r="F27" s="379"/>
      <c r="G27" s="379"/>
      <c r="H27" s="379"/>
      <c r="I27" s="379"/>
      <c r="J27" s="379"/>
      <c r="K27" s="379"/>
      <c r="L27" s="379"/>
      <c r="M27" s="379"/>
      <c r="N27" s="380"/>
      <c r="O27" s="360"/>
      <c r="P27" s="361"/>
      <c r="Q27" s="362"/>
    </row>
    <row r="28" spans="1:17" ht="15">
      <c r="A28" s="385" t="s">
        <v>132</v>
      </c>
      <c r="B28" s="386"/>
      <c r="C28" s="386"/>
      <c r="D28" s="386"/>
      <c r="E28" s="386"/>
      <c r="F28" s="386"/>
      <c r="G28" s="386"/>
      <c r="H28" s="386"/>
      <c r="I28" s="386"/>
      <c r="J28" s="386"/>
      <c r="K28" s="386"/>
      <c r="L28" s="386"/>
      <c r="M28" s="386"/>
      <c r="N28" s="386"/>
      <c r="O28" s="407" t="s">
        <v>133</v>
      </c>
      <c r="P28" s="372"/>
      <c r="Q28" s="369" t="s">
        <v>129</v>
      </c>
    </row>
    <row r="29" spans="1:17" ht="19.5" customHeight="1">
      <c r="A29" s="385"/>
      <c r="B29" s="386"/>
      <c r="C29" s="386"/>
      <c r="D29" s="386"/>
      <c r="E29" s="386"/>
      <c r="F29" s="386"/>
      <c r="G29" s="386"/>
      <c r="H29" s="386"/>
      <c r="I29" s="386"/>
      <c r="J29" s="386"/>
      <c r="K29" s="386"/>
      <c r="L29" s="386"/>
      <c r="M29" s="386"/>
      <c r="N29" s="386"/>
      <c r="O29" s="408"/>
      <c r="P29" s="214"/>
      <c r="Q29" s="356"/>
    </row>
    <row r="30" spans="1:17" ht="18">
      <c r="A30" s="385"/>
      <c r="B30" s="386"/>
      <c r="C30" s="386"/>
      <c r="D30" s="386"/>
      <c r="E30" s="386"/>
      <c r="F30" s="386"/>
      <c r="G30" s="386"/>
      <c r="H30" s="386"/>
      <c r="I30" s="386"/>
      <c r="J30" s="386"/>
      <c r="K30" s="386"/>
      <c r="L30" s="386"/>
      <c r="M30" s="386"/>
      <c r="N30" s="386"/>
      <c r="O30" s="17" t="s">
        <v>134</v>
      </c>
      <c r="P30" s="5"/>
      <c r="Q30" s="12" t="s">
        <v>114</v>
      </c>
    </row>
    <row r="31" spans="1:17" ht="18.399999999999999" thickBot="1">
      <c r="A31" s="387"/>
      <c r="B31" s="388"/>
      <c r="C31" s="388"/>
      <c r="D31" s="388"/>
      <c r="E31" s="388"/>
      <c r="F31" s="388"/>
      <c r="G31" s="388"/>
      <c r="H31" s="388"/>
      <c r="I31" s="388"/>
      <c r="J31" s="388"/>
      <c r="K31" s="388"/>
      <c r="L31" s="388"/>
      <c r="M31" s="388"/>
      <c r="N31" s="388"/>
      <c r="O31" s="18" t="s">
        <v>135</v>
      </c>
      <c r="P31" s="10"/>
      <c r="Q31" s="13" t="s">
        <v>114</v>
      </c>
    </row>
    <row r="32" spans="1:17">
      <c r="A32" s="375" t="s">
        <v>136</v>
      </c>
      <c r="B32" s="376"/>
      <c r="C32" s="376"/>
      <c r="D32" s="376"/>
      <c r="E32" s="376"/>
      <c r="F32" s="376"/>
      <c r="G32" s="376"/>
      <c r="H32" s="376"/>
      <c r="I32" s="376"/>
      <c r="J32" s="376"/>
      <c r="K32" s="376"/>
      <c r="L32" s="376"/>
      <c r="M32" s="376"/>
      <c r="N32" s="377"/>
      <c r="O32" s="363"/>
      <c r="P32" s="364"/>
      <c r="Q32" s="365"/>
    </row>
    <row r="33" spans="1:17" ht="36" customHeight="1" thickBot="1">
      <c r="A33" s="378"/>
      <c r="B33" s="379"/>
      <c r="C33" s="379"/>
      <c r="D33" s="379"/>
      <c r="E33" s="379"/>
      <c r="F33" s="379"/>
      <c r="G33" s="379"/>
      <c r="H33" s="379"/>
      <c r="I33" s="379"/>
      <c r="J33" s="379"/>
      <c r="K33" s="379"/>
      <c r="L33" s="379"/>
      <c r="M33" s="379"/>
      <c r="N33" s="380"/>
      <c r="O33" s="366"/>
      <c r="P33" s="367"/>
      <c r="Q33" s="368"/>
    </row>
    <row r="34" spans="1:17">
      <c r="A34" s="350" t="s">
        <v>137</v>
      </c>
      <c r="B34" s="351"/>
      <c r="C34" s="351"/>
      <c r="D34" s="351"/>
      <c r="E34" s="351"/>
      <c r="F34" s="351"/>
      <c r="G34" s="351"/>
      <c r="H34" s="351"/>
      <c r="I34" s="351"/>
      <c r="J34" s="351"/>
      <c r="K34" s="351"/>
      <c r="L34" s="351"/>
      <c r="M34" s="351"/>
      <c r="N34" s="351"/>
      <c r="O34" s="371"/>
      <c r="P34" s="372"/>
      <c r="Q34" s="369" t="s">
        <v>138</v>
      </c>
    </row>
    <row r="35" spans="1:17">
      <c r="A35" s="352"/>
      <c r="B35" s="353"/>
      <c r="C35" s="353"/>
      <c r="D35" s="353"/>
      <c r="E35" s="353"/>
      <c r="F35" s="353"/>
      <c r="G35" s="353"/>
      <c r="H35" s="353"/>
      <c r="I35" s="353"/>
      <c r="J35" s="353"/>
      <c r="K35" s="353"/>
      <c r="L35" s="353"/>
      <c r="M35" s="353"/>
      <c r="N35" s="353"/>
      <c r="O35" s="373"/>
      <c r="P35" s="214"/>
      <c r="Q35" s="356"/>
    </row>
    <row r="36" spans="1:17">
      <c r="A36" s="352"/>
      <c r="B36" s="353"/>
      <c r="C36" s="353"/>
      <c r="D36" s="353"/>
      <c r="E36" s="353"/>
      <c r="F36" s="353"/>
      <c r="G36" s="353"/>
      <c r="H36" s="353"/>
      <c r="I36" s="353"/>
      <c r="J36" s="353"/>
      <c r="K36" s="353"/>
      <c r="L36" s="353"/>
      <c r="M36" s="353"/>
      <c r="N36" s="353"/>
      <c r="O36" s="373"/>
      <c r="P36" s="214"/>
      <c r="Q36" s="356"/>
    </row>
    <row r="37" spans="1:17" ht="14.65" thickBot="1">
      <c r="A37" s="354"/>
      <c r="B37" s="355"/>
      <c r="C37" s="355"/>
      <c r="D37" s="355"/>
      <c r="E37" s="355"/>
      <c r="F37" s="355"/>
      <c r="G37" s="355"/>
      <c r="H37" s="355"/>
      <c r="I37" s="355"/>
      <c r="J37" s="355"/>
      <c r="K37" s="355"/>
      <c r="L37" s="355"/>
      <c r="M37" s="355"/>
      <c r="N37" s="355"/>
      <c r="O37" s="374"/>
      <c r="P37" s="215"/>
      <c r="Q37" s="370"/>
    </row>
    <row r="38" spans="1:17" ht="18.399999999999999" thickBot="1">
      <c r="O38" s="6" t="s">
        <v>29</v>
      </c>
      <c r="P38" s="7">
        <f>O34+P31+P30+P28+P25+P24+SUM(O7:P21)</f>
        <v>0</v>
      </c>
      <c r="Q38" s="8" t="s">
        <v>139</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3" workbookViewId="0">
      <selection activeCell="G20" sqref="G20:N21"/>
    </sheetView>
  </sheetViews>
  <sheetFormatPr defaultColWidth="8.85546875" defaultRowHeight="14.25"/>
  <sheetData>
    <row r="1" spans="1:17">
      <c r="A1" s="170" t="s">
        <v>140</v>
      </c>
      <c r="B1" s="171"/>
      <c r="C1" s="171"/>
      <c r="D1" s="171"/>
      <c r="E1" s="171"/>
      <c r="F1" s="171"/>
      <c r="G1" s="171"/>
      <c r="H1" s="171"/>
      <c r="I1" s="171"/>
      <c r="J1" s="171"/>
      <c r="K1" s="171"/>
      <c r="L1" s="171"/>
      <c r="M1" s="171"/>
      <c r="N1" s="172"/>
    </row>
    <row r="2" spans="1:17">
      <c r="A2" s="173"/>
      <c r="B2" s="58"/>
      <c r="C2" s="58"/>
      <c r="D2" s="58"/>
      <c r="E2" s="58"/>
      <c r="F2" s="58"/>
      <c r="G2" s="58"/>
      <c r="H2" s="58"/>
      <c r="I2" s="58"/>
      <c r="J2" s="58"/>
      <c r="K2" s="58"/>
      <c r="L2" s="58"/>
      <c r="M2" s="58"/>
      <c r="N2" s="174"/>
    </row>
    <row r="3" spans="1:17" ht="14.65" thickBot="1">
      <c r="A3" s="175"/>
      <c r="B3" s="176"/>
      <c r="C3" s="176"/>
      <c r="D3" s="176"/>
      <c r="E3" s="176"/>
      <c r="F3" s="176"/>
      <c r="G3" s="176"/>
      <c r="H3" s="176"/>
      <c r="I3" s="176"/>
      <c r="J3" s="176"/>
      <c r="K3" s="176"/>
      <c r="L3" s="176"/>
      <c r="M3" s="176"/>
      <c r="N3" s="177"/>
    </row>
    <row r="4" spans="1:17" ht="23.65" thickBot="1">
      <c r="A4" s="178" t="s">
        <v>1</v>
      </c>
      <c r="B4" s="179"/>
      <c r="C4" s="179"/>
      <c r="D4" s="179"/>
      <c r="E4" s="179"/>
      <c r="F4" s="179"/>
      <c r="G4" s="179"/>
      <c r="H4" s="179"/>
      <c r="I4" s="179"/>
      <c r="J4" s="179"/>
      <c r="K4" s="179"/>
      <c r="L4" s="179"/>
      <c r="M4" s="179"/>
      <c r="N4" s="180"/>
      <c r="O4" s="401" t="s">
        <v>21</v>
      </c>
      <c r="P4" s="402"/>
      <c r="Q4" s="403"/>
    </row>
    <row r="5" spans="1:17" ht="23.65" thickBot="1">
      <c r="A5" s="181" t="s">
        <v>2</v>
      </c>
      <c r="B5" s="182"/>
      <c r="C5" s="182"/>
      <c r="D5" s="182"/>
      <c r="E5" s="182"/>
      <c r="F5" s="182"/>
      <c r="G5" s="182"/>
      <c r="H5" s="182"/>
      <c r="I5" s="182"/>
      <c r="J5" s="182"/>
      <c r="K5" s="182"/>
      <c r="L5" s="182"/>
      <c r="M5" s="182"/>
      <c r="N5" s="182"/>
      <c r="O5" s="426"/>
      <c r="P5" s="427"/>
      <c r="Q5" s="428"/>
    </row>
    <row r="6" spans="1:17">
      <c r="A6" s="436" t="s">
        <v>141</v>
      </c>
      <c r="B6" s="437"/>
      <c r="C6" s="437"/>
      <c r="D6" s="437"/>
      <c r="E6" s="437"/>
      <c r="F6" s="438"/>
      <c r="G6" s="439" t="s">
        <v>142</v>
      </c>
      <c r="H6" s="440"/>
      <c r="I6" s="440"/>
      <c r="J6" s="440"/>
      <c r="K6" s="440"/>
      <c r="L6" s="440"/>
      <c r="M6" s="440"/>
      <c r="N6" s="441"/>
      <c r="O6" s="409"/>
      <c r="P6" s="410"/>
      <c r="Q6" s="429" t="s">
        <v>143</v>
      </c>
    </row>
    <row r="7" spans="1:17">
      <c r="A7" s="430"/>
      <c r="B7" s="431"/>
      <c r="C7" s="431"/>
      <c r="D7" s="431"/>
      <c r="E7" s="431"/>
      <c r="F7" s="432"/>
      <c r="G7" s="442"/>
      <c r="H7" s="443"/>
      <c r="I7" s="443"/>
      <c r="J7" s="443"/>
      <c r="K7" s="443"/>
      <c r="L7" s="443"/>
      <c r="M7" s="443"/>
      <c r="N7" s="444"/>
      <c r="O7" s="373"/>
      <c r="P7" s="214"/>
      <c r="Q7" s="277"/>
    </row>
    <row r="8" spans="1:17">
      <c r="A8" s="430" t="s">
        <v>144</v>
      </c>
      <c r="B8" s="431"/>
      <c r="C8" s="431"/>
      <c r="D8" s="431"/>
      <c r="E8" s="431"/>
      <c r="F8" s="432"/>
      <c r="G8" s="433" t="s">
        <v>145</v>
      </c>
      <c r="H8" s="291"/>
      <c r="I8" s="291"/>
      <c r="J8" s="291"/>
      <c r="K8" s="291"/>
      <c r="L8" s="291"/>
      <c r="M8" s="291"/>
      <c r="N8" s="434"/>
      <c r="O8" s="373"/>
      <c r="P8" s="214"/>
      <c r="Q8" s="277" t="s">
        <v>44</v>
      </c>
    </row>
    <row r="9" spans="1:17">
      <c r="A9" s="430"/>
      <c r="B9" s="431"/>
      <c r="C9" s="431"/>
      <c r="D9" s="431"/>
      <c r="E9" s="431"/>
      <c r="F9" s="432"/>
      <c r="G9" s="433"/>
      <c r="H9" s="291"/>
      <c r="I9" s="291"/>
      <c r="J9" s="291"/>
      <c r="K9" s="291"/>
      <c r="L9" s="291"/>
      <c r="M9" s="291"/>
      <c r="N9" s="434"/>
      <c r="O9" s="373"/>
      <c r="P9" s="214"/>
      <c r="Q9" s="277"/>
    </row>
    <row r="10" spans="1:17">
      <c r="A10" s="430"/>
      <c r="B10" s="431"/>
      <c r="C10" s="431"/>
      <c r="D10" s="431"/>
      <c r="E10" s="431"/>
      <c r="F10" s="432"/>
      <c r="G10" s="433"/>
      <c r="H10" s="291"/>
      <c r="I10" s="291"/>
      <c r="J10" s="291"/>
      <c r="K10" s="291"/>
      <c r="L10" s="291"/>
      <c r="M10" s="291"/>
      <c r="N10" s="434"/>
      <c r="O10" s="373"/>
      <c r="P10" s="214"/>
      <c r="Q10" s="277"/>
    </row>
    <row r="11" spans="1:17">
      <c r="A11" s="430"/>
      <c r="B11" s="431"/>
      <c r="C11" s="431"/>
      <c r="D11" s="431"/>
      <c r="E11" s="431"/>
      <c r="F11" s="432"/>
      <c r="G11" s="433"/>
      <c r="H11" s="291"/>
      <c r="I11" s="291"/>
      <c r="J11" s="291"/>
      <c r="K11" s="291"/>
      <c r="L11" s="291"/>
      <c r="M11" s="291"/>
      <c r="N11" s="434"/>
      <c r="O11" s="373"/>
      <c r="P11" s="214"/>
      <c r="Q11" s="277"/>
    </row>
    <row r="12" spans="1:17">
      <c r="A12" s="430"/>
      <c r="B12" s="431"/>
      <c r="C12" s="431"/>
      <c r="D12" s="431"/>
      <c r="E12" s="431"/>
      <c r="F12" s="432"/>
      <c r="G12" s="433"/>
      <c r="H12" s="291"/>
      <c r="I12" s="291"/>
      <c r="J12" s="291"/>
      <c r="K12" s="291"/>
      <c r="L12" s="291"/>
      <c r="M12" s="291"/>
      <c r="N12" s="434"/>
      <c r="O12" s="373"/>
      <c r="P12" s="214"/>
      <c r="Q12" s="277"/>
    </row>
    <row r="13" spans="1:17">
      <c r="A13" s="430"/>
      <c r="B13" s="431"/>
      <c r="C13" s="431"/>
      <c r="D13" s="431"/>
      <c r="E13" s="431"/>
      <c r="F13" s="432"/>
      <c r="G13" s="433"/>
      <c r="H13" s="291"/>
      <c r="I13" s="291"/>
      <c r="J13" s="291"/>
      <c r="K13" s="291"/>
      <c r="L13" s="291"/>
      <c r="M13" s="291"/>
      <c r="N13" s="434"/>
      <c r="O13" s="373"/>
      <c r="P13" s="214"/>
      <c r="Q13" s="277"/>
    </row>
    <row r="14" spans="1:17">
      <c r="A14" s="430"/>
      <c r="B14" s="431"/>
      <c r="C14" s="431"/>
      <c r="D14" s="431"/>
      <c r="E14" s="431"/>
      <c r="F14" s="432"/>
      <c r="G14" s="433"/>
      <c r="H14" s="291"/>
      <c r="I14" s="291"/>
      <c r="J14" s="291"/>
      <c r="K14" s="291"/>
      <c r="L14" s="291"/>
      <c r="M14" s="291"/>
      <c r="N14" s="434"/>
      <c r="O14" s="373"/>
      <c r="P14" s="214"/>
      <c r="Q14" s="277"/>
    </row>
    <row r="15" spans="1:17">
      <c r="A15" s="430"/>
      <c r="B15" s="431"/>
      <c r="C15" s="431"/>
      <c r="D15" s="431"/>
      <c r="E15" s="431"/>
      <c r="F15" s="432"/>
      <c r="G15" s="433"/>
      <c r="H15" s="291"/>
      <c r="I15" s="291"/>
      <c r="J15" s="291"/>
      <c r="K15" s="291"/>
      <c r="L15" s="291"/>
      <c r="M15" s="291"/>
      <c r="N15" s="434"/>
      <c r="O15" s="373"/>
      <c r="P15" s="214"/>
      <c r="Q15" s="277"/>
    </row>
    <row r="16" spans="1:17">
      <c r="A16" s="413" t="s">
        <v>146</v>
      </c>
      <c r="B16" s="414"/>
      <c r="C16" s="414"/>
      <c r="D16" s="414"/>
      <c r="E16" s="414"/>
      <c r="F16" s="415"/>
      <c r="G16" s="435" t="s">
        <v>147</v>
      </c>
      <c r="H16" s="212"/>
      <c r="I16" s="212"/>
      <c r="J16" s="212"/>
      <c r="K16" s="212"/>
      <c r="L16" s="212"/>
      <c r="M16" s="212"/>
      <c r="N16" s="231"/>
      <c r="O16" s="373"/>
      <c r="P16" s="214"/>
      <c r="Q16" s="277" t="s">
        <v>38</v>
      </c>
    </row>
    <row r="17" spans="1:17">
      <c r="A17" s="413"/>
      <c r="B17" s="414"/>
      <c r="C17" s="414"/>
      <c r="D17" s="414"/>
      <c r="E17" s="414"/>
      <c r="F17" s="415"/>
      <c r="G17" s="435"/>
      <c r="H17" s="212"/>
      <c r="I17" s="212"/>
      <c r="J17" s="212"/>
      <c r="K17" s="212"/>
      <c r="L17" s="212"/>
      <c r="M17" s="212"/>
      <c r="N17" s="231"/>
      <c r="O17" s="373"/>
      <c r="P17" s="214"/>
      <c r="Q17" s="277"/>
    </row>
    <row r="18" spans="1:17">
      <c r="A18" s="430" t="s">
        <v>148</v>
      </c>
      <c r="B18" s="431"/>
      <c r="C18" s="431"/>
      <c r="D18" s="431"/>
      <c r="E18" s="431"/>
      <c r="F18" s="432"/>
      <c r="G18" s="435" t="s">
        <v>149</v>
      </c>
      <c r="H18" s="212"/>
      <c r="I18" s="212"/>
      <c r="J18" s="212"/>
      <c r="K18" s="212"/>
      <c r="L18" s="212"/>
      <c r="M18" s="212"/>
      <c r="N18" s="231"/>
      <c r="O18" s="373"/>
      <c r="P18" s="214"/>
      <c r="Q18" s="277" t="s">
        <v>38</v>
      </c>
    </row>
    <row r="19" spans="1:17">
      <c r="A19" s="430"/>
      <c r="B19" s="431"/>
      <c r="C19" s="431"/>
      <c r="D19" s="431"/>
      <c r="E19" s="431"/>
      <c r="F19" s="432"/>
      <c r="G19" s="435"/>
      <c r="H19" s="212"/>
      <c r="I19" s="212"/>
      <c r="J19" s="212"/>
      <c r="K19" s="212"/>
      <c r="L19" s="212"/>
      <c r="M19" s="212"/>
      <c r="N19" s="231"/>
      <c r="O19" s="373"/>
      <c r="P19" s="214"/>
      <c r="Q19" s="277"/>
    </row>
    <row r="20" spans="1:17">
      <c r="A20" s="413" t="s">
        <v>150</v>
      </c>
      <c r="B20" s="414"/>
      <c r="C20" s="414"/>
      <c r="D20" s="414"/>
      <c r="E20" s="414"/>
      <c r="F20" s="415"/>
      <c r="G20" s="419" t="s">
        <v>151</v>
      </c>
      <c r="H20" s="420"/>
      <c r="I20" s="420"/>
      <c r="J20" s="420"/>
      <c r="K20" s="420"/>
      <c r="L20" s="420"/>
      <c r="M20" s="420"/>
      <c r="N20" s="421"/>
      <c r="O20" s="373"/>
      <c r="P20" s="214"/>
      <c r="Q20" s="277" t="s">
        <v>143</v>
      </c>
    </row>
    <row r="21" spans="1:17" ht="14.65" thickBot="1">
      <c r="A21" s="416"/>
      <c r="B21" s="417"/>
      <c r="C21" s="417"/>
      <c r="D21" s="417"/>
      <c r="E21" s="417"/>
      <c r="F21" s="418"/>
      <c r="G21" s="422"/>
      <c r="H21" s="423"/>
      <c r="I21" s="423"/>
      <c r="J21" s="423"/>
      <c r="K21" s="423"/>
      <c r="L21" s="423"/>
      <c r="M21" s="423"/>
      <c r="N21" s="424"/>
      <c r="O21" s="374"/>
      <c r="P21" s="215"/>
      <c r="Q21" s="425"/>
    </row>
    <row r="22" spans="1:17" ht="14.65" thickBot="1">
      <c r="O22" s="21" t="s">
        <v>29</v>
      </c>
      <c r="P22" s="22">
        <f>SUM(O6:P21)</f>
        <v>0</v>
      </c>
      <c r="Q22" s="31" t="s">
        <v>152</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G8" sqref="G8:N19"/>
    </sheetView>
  </sheetViews>
  <sheetFormatPr defaultColWidth="8.85546875" defaultRowHeight="14.25"/>
  <sheetData>
    <row r="1" spans="1:17">
      <c r="A1" s="170" t="s">
        <v>153</v>
      </c>
      <c r="B1" s="171"/>
      <c r="C1" s="171"/>
      <c r="D1" s="171"/>
      <c r="E1" s="171"/>
      <c r="F1" s="171"/>
      <c r="G1" s="171"/>
      <c r="H1" s="171"/>
      <c r="I1" s="171"/>
      <c r="J1" s="171"/>
      <c r="K1" s="171"/>
      <c r="L1" s="171"/>
      <c r="M1" s="171"/>
      <c r="N1" s="172"/>
    </row>
    <row r="2" spans="1:17">
      <c r="A2" s="173"/>
      <c r="B2" s="58"/>
      <c r="C2" s="58"/>
      <c r="D2" s="58"/>
      <c r="E2" s="58"/>
      <c r="F2" s="58"/>
      <c r="G2" s="58"/>
      <c r="H2" s="58"/>
      <c r="I2" s="58"/>
      <c r="J2" s="58"/>
      <c r="K2" s="58"/>
      <c r="L2" s="58"/>
      <c r="M2" s="58"/>
      <c r="N2" s="174"/>
    </row>
    <row r="3" spans="1:17" ht="14.65" thickBot="1">
      <c r="A3" s="175"/>
      <c r="B3" s="176"/>
      <c r="C3" s="176"/>
      <c r="D3" s="176"/>
      <c r="E3" s="176"/>
      <c r="F3" s="176"/>
      <c r="G3" s="176"/>
      <c r="H3" s="176"/>
      <c r="I3" s="176"/>
      <c r="J3" s="176"/>
      <c r="K3" s="176"/>
      <c r="L3" s="176"/>
      <c r="M3" s="176"/>
      <c r="N3" s="177"/>
    </row>
    <row r="4" spans="1:17" ht="23.65" thickBot="1">
      <c r="A4" s="178" t="s">
        <v>1</v>
      </c>
      <c r="B4" s="179"/>
      <c r="C4" s="179"/>
      <c r="D4" s="179"/>
      <c r="E4" s="179"/>
      <c r="F4" s="179"/>
      <c r="G4" s="179"/>
      <c r="H4" s="179"/>
      <c r="I4" s="179"/>
      <c r="J4" s="179"/>
      <c r="K4" s="179"/>
      <c r="L4" s="179"/>
      <c r="M4" s="179"/>
      <c r="N4" s="180"/>
      <c r="O4" s="401" t="s">
        <v>21</v>
      </c>
      <c r="P4" s="402"/>
      <c r="Q4" s="403"/>
    </row>
    <row r="5" spans="1:17" ht="23.65" thickBot="1">
      <c r="A5" s="298" t="s">
        <v>2</v>
      </c>
      <c r="B5" s="299"/>
      <c r="C5" s="299"/>
      <c r="D5" s="299"/>
      <c r="E5" s="299"/>
      <c r="F5" s="299"/>
      <c r="G5" s="299"/>
      <c r="H5" s="299"/>
      <c r="I5" s="299"/>
      <c r="J5" s="299"/>
      <c r="K5" s="299"/>
      <c r="L5" s="299"/>
      <c r="M5" s="299"/>
      <c r="N5" s="452"/>
      <c r="O5" s="426"/>
      <c r="P5" s="427"/>
      <c r="Q5" s="428"/>
    </row>
    <row r="6" spans="1:17" ht="14.85" customHeight="1">
      <c r="A6" s="436" t="s">
        <v>154</v>
      </c>
      <c r="B6" s="437"/>
      <c r="C6" s="437"/>
      <c r="D6" s="437"/>
      <c r="E6" s="437"/>
      <c r="F6" s="438"/>
      <c r="G6" s="445" t="s">
        <v>155</v>
      </c>
      <c r="H6" s="446"/>
      <c r="I6" s="446"/>
      <c r="J6" s="446"/>
      <c r="K6" s="446"/>
      <c r="L6" s="446"/>
      <c r="M6" s="446"/>
      <c r="N6" s="447"/>
      <c r="O6" s="409"/>
      <c r="P6" s="410"/>
      <c r="Q6" s="453" t="s">
        <v>114</v>
      </c>
    </row>
    <row r="7" spans="1:17">
      <c r="A7" s="430"/>
      <c r="B7" s="431"/>
      <c r="C7" s="431"/>
      <c r="D7" s="431"/>
      <c r="E7" s="431"/>
      <c r="F7" s="432"/>
      <c r="G7" s="442"/>
      <c r="H7" s="443"/>
      <c r="I7" s="443"/>
      <c r="J7" s="443"/>
      <c r="K7" s="443"/>
      <c r="L7" s="443"/>
      <c r="M7" s="443"/>
      <c r="N7" s="448"/>
      <c r="O7" s="373"/>
      <c r="P7" s="214"/>
      <c r="Q7" s="454"/>
    </row>
    <row r="8" spans="1:17">
      <c r="A8" s="430" t="s">
        <v>156</v>
      </c>
      <c r="B8" s="431"/>
      <c r="C8" s="431"/>
      <c r="D8" s="431"/>
      <c r="E8" s="431"/>
      <c r="F8" s="432"/>
      <c r="G8" s="449" t="s">
        <v>157</v>
      </c>
      <c r="H8" s="450"/>
      <c r="I8" s="450"/>
      <c r="J8" s="450"/>
      <c r="K8" s="450"/>
      <c r="L8" s="450"/>
      <c r="M8" s="450"/>
      <c r="N8" s="451"/>
      <c r="O8" s="455"/>
      <c r="P8" s="456"/>
      <c r="Q8" s="454" t="s">
        <v>158</v>
      </c>
    </row>
    <row r="9" spans="1:17">
      <c r="A9" s="430"/>
      <c r="B9" s="431"/>
      <c r="C9" s="431"/>
      <c r="D9" s="431"/>
      <c r="E9" s="431"/>
      <c r="F9" s="432"/>
      <c r="G9" s="449"/>
      <c r="H9" s="450"/>
      <c r="I9" s="450"/>
      <c r="J9" s="450"/>
      <c r="K9" s="450"/>
      <c r="L9" s="450"/>
      <c r="M9" s="450"/>
      <c r="N9" s="451"/>
      <c r="O9" s="455"/>
      <c r="P9" s="456"/>
      <c r="Q9" s="454"/>
    </row>
    <row r="10" spans="1:17">
      <c r="A10" s="430"/>
      <c r="B10" s="431"/>
      <c r="C10" s="431"/>
      <c r="D10" s="431"/>
      <c r="E10" s="431"/>
      <c r="F10" s="432"/>
      <c r="G10" s="449"/>
      <c r="H10" s="450"/>
      <c r="I10" s="450"/>
      <c r="J10" s="450"/>
      <c r="K10" s="450"/>
      <c r="L10" s="450"/>
      <c r="M10" s="450"/>
      <c r="N10" s="451"/>
      <c r="O10" s="455"/>
      <c r="P10" s="456"/>
      <c r="Q10" s="454"/>
    </row>
    <row r="11" spans="1:17">
      <c r="A11" s="430"/>
      <c r="B11" s="431"/>
      <c r="C11" s="431"/>
      <c r="D11" s="431"/>
      <c r="E11" s="431"/>
      <c r="F11" s="432"/>
      <c r="G11" s="449"/>
      <c r="H11" s="450"/>
      <c r="I11" s="450"/>
      <c r="J11" s="450"/>
      <c r="K11" s="450"/>
      <c r="L11" s="450"/>
      <c r="M11" s="450"/>
      <c r="N11" s="451"/>
      <c r="O11" s="455"/>
      <c r="P11" s="456"/>
      <c r="Q11" s="454"/>
    </row>
    <row r="12" spans="1:17">
      <c r="A12" s="430"/>
      <c r="B12" s="431"/>
      <c r="C12" s="431"/>
      <c r="D12" s="431"/>
      <c r="E12" s="431"/>
      <c r="F12" s="432"/>
      <c r="G12" s="449"/>
      <c r="H12" s="450"/>
      <c r="I12" s="450"/>
      <c r="J12" s="450"/>
      <c r="K12" s="450"/>
      <c r="L12" s="450"/>
      <c r="M12" s="450"/>
      <c r="N12" s="451"/>
      <c r="O12" s="455"/>
      <c r="P12" s="456"/>
      <c r="Q12" s="454"/>
    </row>
    <row r="13" spans="1:17">
      <c r="A13" s="430"/>
      <c r="B13" s="431"/>
      <c r="C13" s="431"/>
      <c r="D13" s="431"/>
      <c r="E13" s="431"/>
      <c r="F13" s="432"/>
      <c r="G13" s="449"/>
      <c r="H13" s="450"/>
      <c r="I13" s="450"/>
      <c r="J13" s="450"/>
      <c r="K13" s="450"/>
      <c r="L13" s="450"/>
      <c r="M13" s="450"/>
      <c r="N13" s="451"/>
      <c r="O13" s="455"/>
      <c r="P13" s="456"/>
      <c r="Q13" s="454"/>
    </row>
    <row r="14" spans="1:17">
      <c r="A14" s="430"/>
      <c r="B14" s="431"/>
      <c r="C14" s="431"/>
      <c r="D14" s="431"/>
      <c r="E14" s="431"/>
      <c r="F14" s="432"/>
      <c r="G14" s="449"/>
      <c r="H14" s="450"/>
      <c r="I14" s="450"/>
      <c r="J14" s="450"/>
      <c r="K14" s="450"/>
      <c r="L14" s="450"/>
      <c r="M14" s="450"/>
      <c r="N14" s="451"/>
      <c r="O14" s="455"/>
      <c r="P14" s="456"/>
      <c r="Q14" s="454"/>
    </row>
    <row r="15" spans="1:17">
      <c r="A15" s="430"/>
      <c r="B15" s="431"/>
      <c r="C15" s="431"/>
      <c r="D15" s="431"/>
      <c r="E15" s="431"/>
      <c r="F15" s="432"/>
      <c r="G15" s="449"/>
      <c r="H15" s="450"/>
      <c r="I15" s="450"/>
      <c r="J15" s="450"/>
      <c r="K15" s="450"/>
      <c r="L15" s="450"/>
      <c r="M15" s="450"/>
      <c r="N15" s="451"/>
      <c r="O15" s="455"/>
      <c r="P15" s="456"/>
      <c r="Q15" s="454"/>
    </row>
    <row r="16" spans="1:17">
      <c r="A16" s="430"/>
      <c r="B16" s="431"/>
      <c r="C16" s="431"/>
      <c r="D16" s="431"/>
      <c r="E16" s="431"/>
      <c r="F16" s="432"/>
      <c r="G16" s="449"/>
      <c r="H16" s="450"/>
      <c r="I16" s="450"/>
      <c r="J16" s="450"/>
      <c r="K16" s="450"/>
      <c r="L16" s="450"/>
      <c r="M16" s="450"/>
      <c r="N16" s="451"/>
      <c r="O16" s="455"/>
      <c r="P16" s="456"/>
      <c r="Q16" s="454"/>
    </row>
    <row r="17" spans="1:17">
      <c r="A17" s="430"/>
      <c r="B17" s="431"/>
      <c r="C17" s="431"/>
      <c r="D17" s="431"/>
      <c r="E17" s="431"/>
      <c r="F17" s="432"/>
      <c r="G17" s="449"/>
      <c r="H17" s="450"/>
      <c r="I17" s="450"/>
      <c r="J17" s="450"/>
      <c r="K17" s="450"/>
      <c r="L17" s="450"/>
      <c r="M17" s="450"/>
      <c r="N17" s="451"/>
      <c r="O17" s="455"/>
      <c r="P17" s="456"/>
      <c r="Q17" s="454"/>
    </row>
    <row r="18" spans="1:17">
      <c r="A18" s="430"/>
      <c r="B18" s="431"/>
      <c r="C18" s="431"/>
      <c r="D18" s="431"/>
      <c r="E18" s="431"/>
      <c r="F18" s="432"/>
      <c r="G18" s="449"/>
      <c r="H18" s="450"/>
      <c r="I18" s="450"/>
      <c r="J18" s="450"/>
      <c r="K18" s="450"/>
      <c r="L18" s="450"/>
      <c r="M18" s="450"/>
      <c r="N18" s="451"/>
      <c r="O18" s="455"/>
      <c r="P18" s="456"/>
      <c r="Q18" s="454"/>
    </row>
    <row r="19" spans="1:17">
      <c r="A19" s="430"/>
      <c r="B19" s="431"/>
      <c r="C19" s="431"/>
      <c r="D19" s="431"/>
      <c r="E19" s="431"/>
      <c r="F19" s="432"/>
      <c r="G19" s="449"/>
      <c r="H19" s="450"/>
      <c r="I19" s="450"/>
      <c r="J19" s="450"/>
      <c r="K19" s="450"/>
      <c r="L19" s="450"/>
      <c r="M19" s="450"/>
      <c r="N19" s="451"/>
      <c r="O19" s="455"/>
      <c r="P19" s="456"/>
      <c r="Q19" s="454"/>
    </row>
    <row r="20" spans="1:17">
      <c r="A20" s="430" t="s">
        <v>159</v>
      </c>
      <c r="B20" s="431"/>
      <c r="C20" s="431"/>
      <c r="D20" s="431"/>
      <c r="E20" s="431"/>
      <c r="F20" s="432"/>
      <c r="G20" s="433" t="s">
        <v>160</v>
      </c>
      <c r="H20" s="291"/>
      <c r="I20" s="291"/>
      <c r="J20" s="291"/>
      <c r="K20" s="291"/>
      <c r="L20" s="291"/>
      <c r="M20" s="291"/>
      <c r="N20" s="458"/>
      <c r="O20" s="373"/>
      <c r="P20" s="214"/>
      <c r="Q20" s="454" t="s">
        <v>114</v>
      </c>
    </row>
    <row r="21" spans="1:17">
      <c r="A21" s="430"/>
      <c r="B21" s="431"/>
      <c r="C21" s="431"/>
      <c r="D21" s="431"/>
      <c r="E21" s="431"/>
      <c r="F21" s="432"/>
      <c r="G21" s="433"/>
      <c r="H21" s="291"/>
      <c r="I21" s="291"/>
      <c r="J21" s="291"/>
      <c r="K21" s="291"/>
      <c r="L21" s="291"/>
      <c r="M21" s="291"/>
      <c r="N21" s="458"/>
      <c r="O21" s="373"/>
      <c r="P21" s="214"/>
      <c r="Q21" s="454"/>
    </row>
    <row r="22" spans="1:17">
      <c r="A22" s="430" t="s">
        <v>161</v>
      </c>
      <c r="B22" s="431"/>
      <c r="C22" s="431"/>
      <c r="D22" s="431"/>
      <c r="E22" s="431"/>
      <c r="F22" s="432"/>
      <c r="G22" s="433" t="s">
        <v>162</v>
      </c>
      <c r="H22" s="291"/>
      <c r="I22" s="291"/>
      <c r="J22" s="291"/>
      <c r="K22" s="291"/>
      <c r="L22" s="291"/>
      <c r="M22" s="291"/>
      <c r="N22" s="458"/>
      <c r="O22" s="373"/>
      <c r="P22" s="214"/>
      <c r="Q22" s="454" t="s">
        <v>129</v>
      </c>
    </row>
    <row r="23" spans="1:17" ht="14.65" thickBot="1">
      <c r="A23" s="459"/>
      <c r="B23" s="460"/>
      <c r="C23" s="460"/>
      <c r="D23" s="460"/>
      <c r="E23" s="460"/>
      <c r="F23" s="461"/>
      <c r="G23" s="462"/>
      <c r="H23" s="292"/>
      <c r="I23" s="292"/>
      <c r="J23" s="292"/>
      <c r="K23" s="292"/>
      <c r="L23" s="292"/>
      <c r="M23" s="292"/>
      <c r="N23" s="463"/>
      <c r="O23" s="374"/>
      <c r="P23" s="215"/>
      <c r="Q23" s="457"/>
    </row>
    <row r="24" spans="1:17" ht="14.65" thickBot="1">
      <c r="O24" s="21" t="s">
        <v>29</v>
      </c>
      <c r="P24" s="22">
        <f>SUM(O6:P23)</f>
        <v>0</v>
      </c>
      <c r="Q24" s="31" t="s">
        <v>163</v>
      </c>
    </row>
    <row r="31" spans="1:17">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76" zoomScaleNormal="76" workbookViewId="0">
      <selection activeCell="A29" sqref="A29"/>
    </sheetView>
  </sheetViews>
  <sheetFormatPr defaultColWidth="8.85546875" defaultRowHeight="14.25"/>
  <cols>
    <col min="17" max="17" width="14.140625" customWidth="1"/>
  </cols>
  <sheetData>
    <row r="1" spans="1:18" ht="15.6" customHeight="1">
      <c r="A1" s="57" t="s">
        <v>164</v>
      </c>
      <c r="B1" s="58"/>
      <c r="C1" s="58"/>
      <c r="D1" s="58"/>
      <c r="E1" s="58"/>
      <c r="F1" s="58"/>
      <c r="G1" s="58"/>
      <c r="H1" s="58"/>
      <c r="I1" s="58"/>
      <c r="J1" s="58"/>
      <c r="K1" s="58"/>
      <c r="L1" s="58"/>
      <c r="M1" s="58"/>
      <c r="N1" s="58"/>
      <c r="O1" s="58"/>
      <c r="P1" s="58"/>
    </row>
    <row r="2" spans="1:18" ht="15.6" customHeight="1">
      <c r="A2" s="57"/>
      <c r="B2" s="58"/>
      <c r="C2" s="58"/>
      <c r="D2" s="58"/>
      <c r="E2" s="58"/>
      <c r="F2" s="58"/>
      <c r="G2" s="58"/>
      <c r="H2" s="58"/>
      <c r="I2" s="58"/>
      <c r="J2" s="58"/>
      <c r="K2" s="58"/>
      <c r="L2" s="58"/>
      <c r="M2" s="58"/>
      <c r="N2" s="58"/>
      <c r="O2" s="58"/>
      <c r="P2" s="58"/>
    </row>
    <row r="3" spans="1:18" ht="14.85" customHeight="1" thickBot="1">
      <c r="A3" s="57"/>
      <c r="B3" s="58"/>
      <c r="C3" s="58"/>
      <c r="D3" s="58"/>
      <c r="E3" s="58"/>
      <c r="F3" s="58"/>
      <c r="G3" s="58"/>
      <c r="H3" s="58"/>
      <c r="I3" s="58"/>
      <c r="J3" s="58"/>
      <c r="K3" s="58"/>
      <c r="L3" s="58"/>
      <c r="M3" s="58"/>
      <c r="N3" s="58"/>
      <c r="O3" s="58"/>
      <c r="P3" s="58"/>
    </row>
    <row r="4" spans="1:18" ht="23.65" thickBot="1">
      <c r="A4" s="178" t="s">
        <v>1</v>
      </c>
      <c r="B4" s="179"/>
      <c r="C4" s="179"/>
      <c r="D4" s="179"/>
      <c r="E4" s="179"/>
      <c r="F4" s="179"/>
      <c r="G4" s="179"/>
      <c r="H4" s="179"/>
      <c r="I4" s="179"/>
      <c r="J4" s="179"/>
      <c r="K4" s="179"/>
      <c r="L4" s="179"/>
      <c r="M4" s="179"/>
      <c r="N4" s="179"/>
      <c r="O4" s="179"/>
      <c r="P4" s="180"/>
    </row>
    <row r="5" spans="1:18" ht="23.65" thickBot="1">
      <c r="A5" s="97" t="s">
        <v>2</v>
      </c>
      <c r="B5" s="98"/>
      <c r="C5" s="98"/>
      <c r="D5" s="98"/>
      <c r="E5" s="98"/>
      <c r="F5" s="98"/>
      <c r="G5" s="98"/>
      <c r="H5" s="98"/>
      <c r="I5" s="98"/>
      <c r="J5" s="98"/>
      <c r="K5" s="98"/>
      <c r="L5" s="98"/>
      <c r="M5" s="98"/>
      <c r="N5" s="98"/>
      <c r="O5" s="98"/>
      <c r="P5" s="99"/>
    </row>
    <row r="6" spans="1:18" ht="15" thickTop="1" thickBot="1">
      <c r="A6" s="483" t="s">
        <v>165</v>
      </c>
      <c r="B6" s="484"/>
      <c r="C6" s="484"/>
      <c r="D6" s="484"/>
      <c r="E6" s="484"/>
      <c r="F6" s="484"/>
      <c r="G6" s="484"/>
      <c r="H6" s="484"/>
      <c r="I6" s="484"/>
      <c r="J6" s="484"/>
      <c r="K6" s="484"/>
      <c r="L6" s="484"/>
      <c r="M6" s="484"/>
      <c r="N6" s="484"/>
      <c r="O6" s="484"/>
      <c r="P6" s="484"/>
      <c r="Q6" s="401" t="s">
        <v>21</v>
      </c>
      <c r="R6" s="403"/>
    </row>
    <row r="7" spans="1:18" ht="15" thickTop="1" thickBot="1">
      <c r="A7" s="483"/>
      <c r="B7" s="484"/>
      <c r="C7" s="484"/>
      <c r="D7" s="484"/>
      <c r="E7" s="484"/>
      <c r="F7" s="484"/>
      <c r="G7" s="484"/>
      <c r="H7" s="484"/>
      <c r="I7" s="484"/>
      <c r="J7" s="484"/>
      <c r="K7" s="484"/>
      <c r="L7" s="484"/>
      <c r="M7" s="484"/>
      <c r="N7" s="484"/>
      <c r="O7" s="484"/>
      <c r="P7" s="484"/>
      <c r="Q7" s="404"/>
      <c r="R7" s="406"/>
    </row>
    <row r="8" spans="1:18">
      <c r="A8" s="488" t="s">
        <v>166</v>
      </c>
      <c r="B8" s="489"/>
      <c r="C8" s="489"/>
      <c r="D8" s="489"/>
      <c r="E8" s="489"/>
      <c r="F8" s="489"/>
      <c r="G8" s="489"/>
      <c r="H8" s="489"/>
      <c r="I8" s="489"/>
      <c r="J8" s="489"/>
      <c r="K8" s="489"/>
      <c r="L8" s="489"/>
      <c r="M8" s="489"/>
      <c r="N8" s="489"/>
      <c r="O8" s="489"/>
      <c r="P8" s="489"/>
      <c r="Q8" s="409" t="s">
        <v>167</v>
      </c>
      <c r="R8" s="468" t="s">
        <v>168</v>
      </c>
    </row>
    <row r="9" spans="1:18" ht="15" thickTop="1" thickBot="1">
      <c r="A9" s="488"/>
      <c r="B9" s="489"/>
      <c r="C9" s="489"/>
      <c r="D9" s="489"/>
      <c r="E9" s="489"/>
      <c r="F9" s="489"/>
      <c r="G9" s="489"/>
      <c r="H9" s="489"/>
      <c r="I9" s="489"/>
      <c r="J9" s="489"/>
      <c r="K9" s="489"/>
      <c r="L9" s="489"/>
      <c r="M9" s="489"/>
      <c r="N9" s="489"/>
      <c r="O9" s="489"/>
      <c r="P9" s="489"/>
      <c r="Q9" s="373"/>
      <c r="R9" s="469"/>
    </row>
    <row r="10" spans="1:18" ht="15" thickTop="1" thickBot="1">
      <c r="A10" s="488"/>
      <c r="B10" s="489"/>
      <c r="C10" s="489"/>
      <c r="D10" s="489"/>
      <c r="E10" s="489"/>
      <c r="F10" s="489"/>
      <c r="G10" s="489"/>
      <c r="H10" s="489"/>
      <c r="I10" s="489"/>
      <c r="J10" s="489"/>
      <c r="K10" s="489"/>
      <c r="L10" s="489"/>
      <c r="M10" s="489"/>
      <c r="N10" s="489"/>
      <c r="O10" s="489"/>
      <c r="P10" s="489"/>
      <c r="Q10" s="373"/>
      <c r="R10" s="469"/>
    </row>
    <row r="11" spans="1:18" ht="15" thickTop="1" thickBot="1">
      <c r="A11" s="488"/>
      <c r="B11" s="489"/>
      <c r="C11" s="489"/>
      <c r="D11" s="489"/>
      <c r="E11" s="489"/>
      <c r="F11" s="489"/>
      <c r="G11" s="489"/>
      <c r="H11" s="489"/>
      <c r="I11" s="489"/>
      <c r="J11" s="489"/>
      <c r="K11" s="489"/>
      <c r="L11" s="489"/>
      <c r="M11" s="489"/>
      <c r="N11" s="489"/>
      <c r="O11" s="489"/>
      <c r="P11" s="489"/>
      <c r="Q11" s="373"/>
      <c r="R11" s="469"/>
    </row>
    <row r="12" spans="1:18" ht="15" thickTop="1" thickBot="1">
      <c r="A12" s="488"/>
      <c r="B12" s="489"/>
      <c r="C12" s="489"/>
      <c r="D12" s="489"/>
      <c r="E12" s="489"/>
      <c r="F12" s="489"/>
      <c r="G12" s="489"/>
      <c r="H12" s="489"/>
      <c r="I12" s="489"/>
      <c r="J12" s="489"/>
      <c r="K12" s="489"/>
      <c r="L12" s="489"/>
      <c r="M12" s="489"/>
      <c r="N12" s="489"/>
      <c r="O12" s="489"/>
      <c r="P12" s="489"/>
      <c r="Q12" s="373"/>
      <c r="R12" s="469"/>
    </row>
    <row r="13" spans="1:18" ht="15" thickTop="1" thickBot="1">
      <c r="A13" s="488"/>
      <c r="B13" s="489"/>
      <c r="C13" s="489"/>
      <c r="D13" s="489"/>
      <c r="E13" s="489"/>
      <c r="F13" s="489"/>
      <c r="G13" s="489"/>
      <c r="H13" s="489"/>
      <c r="I13" s="489"/>
      <c r="J13" s="489"/>
      <c r="K13" s="489"/>
      <c r="L13" s="489"/>
      <c r="M13" s="489"/>
      <c r="N13" s="489"/>
      <c r="O13" s="489"/>
      <c r="P13" s="489"/>
      <c r="Q13" s="373"/>
      <c r="R13" s="469"/>
    </row>
    <row r="14" spans="1:18" ht="15" thickTop="1" thickBot="1">
      <c r="A14" s="488"/>
      <c r="B14" s="489"/>
      <c r="C14" s="489"/>
      <c r="D14" s="489"/>
      <c r="E14" s="489"/>
      <c r="F14" s="489"/>
      <c r="G14" s="489"/>
      <c r="H14" s="489"/>
      <c r="I14" s="489"/>
      <c r="J14" s="489"/>
      <c r="K14" s="489"/>
      <c r="L14" s="489"/>
      <c r="M14" s="489"/>
      <c r="N14" s="489"/>
      <c r="O14" s="489"/>
      <c r="P14" s="489"/>
      <c r="Q14" s="373"/>
      <c r="R14" s="469"/>
    </row>
    <row r="15" spans="1:18" ht="15" thickTop="1" thickBot="1">
      <c r="A15" s="488"/>
      <c r="B15" s="489"/>
      <c r="C15" s="489"/>
      <c r="D15" s="489"/>
      <c r="E15" s="489"/>
      <c r="F15" s="489"/>
      <c r="G15" s="489"/>
      <c r="H15" s="489"/>
      <c r="I15" s="489"/>
      <c r="J15" s="489"/>
      <c r="K15" s="489"/>
      <c r="L15" s="489"/>
      <c r="M15" s="489"/>
      <c r="N15" s="489"/>
      <c r="O15" s="489"/>
      <c r="P15" s="489"/>
      <c r="Q15" s="373"/>
      <c r="R15" s="469"/>
    </row>
    <row r="16" spans="1:18" ht="15" thickTop="1" thickBot="1">
      <c r="A16" s="488"/>
      <c r="B16" s="489"/>
      <c r="C16" s="489"/>
      <c r="D16" s="489"/>
      <c r="E16" s="489"/>
      <c r="F16" s="489"/>
      <c r="G16" s="489"/>
      <c r="H16" s="489"/>
      <c r="I16" s="489"/>
      <c r="J16" s="489"/>
      <c r="K16" s="489"/>
      <c r="L16" s="489"/>
      <c r="M16" s="489"/>
      <c r="N16" s="489"/>
      <c r="O16" s="489"/>
      <c r="P16" s="489"/>
      <c r="Q16" s="373"/>
      <c r="R16" s="469"/>
    </row>
    <row r="17" spans="1:18" ht="15" thickTop="1" thickBot="1">
      <c r="A17" s="488"/>
      <c r="B17" s="489"/>
      <c r="C17" s="489"/>
      <c r="D17" s="489"/>
      <c r="E17" s="489"/>
      <c r="F17" s="489"/>
      <c r="G17" s="489"/>
      <c r="H17" s="489"/>
      <c r="I17" s="489"/>
      <c r="J17" s="489"/>
      <c r="K17" s="489"/>
      <c r="L17" s="489"/>
      <c r="M17" s="489"/>
      <c r="N17" s="489"/>
      <c r="O17" s="489"/>
      <c r="P17" s="489"/>
      <c r="Q17" s="374"/>
      <c r="R17" s="470"/>
    </row>
    <row r="18" spans="1:18" ht="18" customHeight="1" thickTop="1" thickBot="1">
      <c r="A18" s="472" t="s">
        <v>169</v>
      </c>
      <c r="B18" s="473"/>
      <c r="C18" s="473"/>
      <c r="D18" s="473"/>
      <c r="E18" s="473"/>
      <c r="F18" s="473"/>
      <c r="G18" s="473"/>
      <c r="H18" s="473"/>
      <c r="I18" s="473"/>
      <c r="J18" s="473"/>
      <c r="K18" s="473"/>
      <c r="L18" s="473"/>
      <c r="M18" s="473"/>
      <c r="N18" s="473"/>
      <c r="O18" s="473"/>
      <c r="P18" s="473"/>
      <c r="Q18" s="464"/>
      <c r="R18" s="465"/>
    </row>
    <row r="19" spans="1:18" ht="18.75" customHeight="1" thickTop="1" thickBot="1">
      <c r="A19" s="472"/>
      <c r="B19" s="473"/>
      <c r="C19" s="473"/>
      <c r="D19" s="473"/>
      <c r="E19" s="473"/>
      <c r="F19" s="473"/>
      <c r="G19" s="473"/>
      <c r="H19" s="473"/>
      <c r="I19" s="473"/>
      <c r="J19" s="473"/>
      <c r="K19" s="473"/>
      <c r="L19" s="473"/>
      <c r="M19" s="473"/>
      <c r="N19" s="473"/>
      <c r="O19" s="473"/>
      <c r="P19" s="473"/>
      <c r="Q19" s="466"/>
      <c r="R19" s="467"/>
    </row>
    <row r="20" spans="1:18">
      <c r="A20" s="474" t="s">
        <v>170</v>
      </c>
      <c r="B20" s="475"/>
      <c r="C20" s="475"/>
      <c r="D20" s="475"/>
      <c r="E20" s="475"/>
      <c r="F20" s="475"/>
      <c r="G20" s="475"/>
      <c r="H20" s="475"/>
      <c r="I20" s="475"/>
      <c r="J20" s="475"/>
      <c r="K20" s="475"/>
      <c r="L20" s="475"/>
      <c r="M20" s="475"/>
      <c r="N20" s="475"/>
      <c r="O20" s="475"/>
      <c r="P20" s="476"/>
      <c r="Q20" s="409"/>
      <c r="R20" s="468" t="s">
        <v>38</v>
      </c>
    </row>
    <row r="21" spans="1:18">
      <c r="A21" s="477"/>
      <c r="B21" s="478"/>
      <c r="C21" s="478"/>
      <c r="D21" s="478"/>
      <c r="E21" s="478"/>
      <c r="F21" s="478"/>
      <c r="G21" s="478"/>
      <c r="H21" s="478"/>
      <c r="I21" s="478"/>
      <c r="J21" s="478"/>
      <c r="K21" s="478"/>
      <c r="L21" s="478"/>
      <c r="M21" s="478"/>
      <c r="N21" s="478"/>
      <c r="O21" s="478"/>
      <c r="P21" s="479"/>
      <c r="Q21" s="373"/>
      <c r="R21" s="469"/>
    </row>
    <row r="22" spans="1:18">
      <c r="A22" s="477"/>
      <c r="B22" s="478"/>
      <c r="C22" s="478"/>
      <c r="D22" s="478"/>
      <c r="E22" s="478"/>
      <c r="F22" s="478"/>
      <c r="G22" s="478"/>
      <c r="H22" s="478"/>
      <c r="I22" s="478"/>
      <c r="J22" s="478"/>
      <c r="K22" s="478"/>
      <c r="L22" s="478"/>
      <c r="M22" s="478"/>
      <c r="N22" s="478"/>
      <c r="O22" s="478"/>
      <c r="P22" s="479"/>
      <c r="Q22" s="373"/>
      <c r="R22" s="469"/>
    </row>
    <row r="23" spans="1:18">
      <c r="A23" s="477"/>
      <c r="B23" s="478"/>
      <c r="C23" s="478"/>
      <c r="D23" s="478"/>
      <c r="E23" s="478"/>
      <c r="F23" s="478"/>
      <c r="G23" s="478"/>
      <c r="H23" s="478"/>
      <c r="I23" s="478"/>
      <c r="J23" s="478"/>
      <c r="K23" s="478"/>
      <c r="L23" s="478"/>
      <c r="M23" s="478"/>
      <c r="N23" s="478"/>
      <c r="O23" s="478"/>
      <c r="P23" s="479"/>
      <c r="Q23" s="373"/>
      <c r="R23" s="469"/>
    </row>
    <row r="24" spans="1:18">
      <c r="A24" s="477"/>
      <c r="B24" s="478"/>
      <c r="C24" s="478"/>
      <c r="D24" s="478"/>
      <c r="E24" s="478"/>
      <c r="F24" s="478"/>
      <c r="G24" s="478"/>
      <c r="H24" s="478"/>
      <c r="I24" s="478"/>
      <c r="J24" s="478"/>
      <c r="K24" s="478"/>
      <c r="L24" s="478"/>
      <c r="M24" s="478"/>
      <c r="N24" s="478"/>
      <c r="O24" s="478"/>
      <c r="P24" s="479"/>
      <c r="Q24" s="373"/>
      <c r="R24" s="469"/>
    </row>
    <row r="25" spans="1:18">
      <c r="A25" s="477"/>
      <c r="B25" s="478"/>
      <c r="C25" s="478"/>
      <c r="D25" s="478"/>
      <c r="E25" s="478"/>
      <c r="F25" s="478"/>
      <c r="G25" s="478"/>
      <c r="H25" s="478"/>
      <c r="I25" s="478"/>
      <c r="J25" s="478"/>
      <c r="K25" s="478"/>
      <c r="L25" s="478"/>
      <c r="M25" s="478"/>
      <c r="N25" s="478"/>
      <c r="O25" s="478"/>
      <c r="P25" s="479"/>
      <c r="Q25" s="373"/>
      <c r="R25" s="469"/>
    </row>
    <row r="26" spans="1:18" ht="14.65" thickBot="1">
      <c r="A26" s="480"/>
      <c r="B26" s="481"/>
      <c r="C26" s="481"/>
      <c r="D26" s="481"/>
      <c r="E26" s="481"/>
      <c r="F26" s="481"/>
      <c r="G26" s="481"/>
      <c r="H26" s="481"/>
      <c r="I26" s="481"/>
      <c r="J26" s="481"/>
      <c r="K26" s="481"/>
      <c r="L26" s="481"/>
      <c r="M26" s="481"/>
      <c r="N26" s="481"/>
      <c r="O26" s="481"/>
      <c r="P26" s="482"/>
      <c r="Q26" s="374"/>
      <c r="R26" s="470"/>
    </row>
    <row r="27" spans="1:18" ht="15" thickTop="1" thickBot="1">
      <c r="A27" s="483" t="s">
        <v>171</v>
      </c>
      <c r="B27" s="484"/>
      <c r="C27" s="484"/>
      <c r="D27" s="484"/>
      <c r="E27" s="484"/>
      <c r="F27" s="484"/>
      <c r="G27" s="484"/>
      <c r="H27" s="484"/>
      <c r="I27" s="484"/>
      <c r="J27" s="484"/>
      <c r="K27" s="484"/>
      <c r="L27" s="484"/>
      <c r="M27" s="484"/>
      <c r="N27" s="484"/>
      <c r="O27" s="484"/>
      <c r="P27" s="484"/>
      <c r="Q27" s="464"/>
      <c r="R27" s="465"/>
    </row>
    <row r="28" spans="1:18" ht="15" thickTop="1" thickBot="1">
      <c r="A28" s="485"/>
      <c r="B28" s="486"/>
      <c r="C28" s="486"/>
      <c r="D28" s="486"/>
      <c r="E28" s="486"/>
      <c r="F28" s="486"/>
      <c r="G28" s="486"/>
      <c r="H28" s="486"/>
      <c r="I28" s="486"/>
      <c r="J28" s="486"/>
      <c r="K28" s="486"/>
      <c r="L28" s="486"/>
      <c r="M28" s="486"/>
      <c r="N28" s="486"/>
      <c r="O28" s="486"/>
      <c r="P28" s="486"/>
      <c r="Q28" s="466"/>
      <c r="R28" s="467"/>
    </row>
    <row r="29" spans="1:18">
      <c r="A29" s="490" t="s">
        <v>172</v>
      </c>
      <c r="B29" s="491"/>
      <c r="C29" s="491"/>
      <c r="D29" s="491"/>
      <c r="E29" s="491"/>
      <c r="F29" s="491"/>
      <c r="G29" s="491"/>
      <c r="H29" s="491"/>
      <c r="I29" s="491"/>
      <c r="J29" s="491"/>
      <c r="K29" s="491"/>
      <c r="L29" s="491"/>
      <c r="M29" s="491"/>
      <c r="N29" s="491"/>
      <c r="O29" s="491"/>
      <c r="P29" s="491"/>
      <c r="Q29" s="409"/>
      <c r="R29" s="468" t="s">
        <v>143</v>
      </c>
    </row>
    <row r="30" spans="1:18" ht="15" thickTop="1" thickBot="1">
      <c r="A30" s="492"/>
      <c r="B30" s="489"/>
      <c r="C30" s="489"/>
      <c r="D30" s="489"/>
      <c r="E30" s="489"/>
      <c r="F30" s="489"/>
      <c r="G30" s="489"/>
      <c r="H30" s="489"/>
      <c r="I30" s="489"/>
      <c r="J30" s="489"/>
      <c r="K30" s="489"/>
      <c r="L30" s="489"/>
      <c r="M30" s="489"/>
      <c r="N30" s="489"/>
      <c r="O30" s="489"/>
      <c r="P30" s="489"/>
      <c r="Q30" s="373"/>
      <c r="R30" s="469"/>
    </row>
    <row r="31" spans="1:18" ht="15" thickTop="1" thickBot="1">
      <c r="A31" s="492"/>
      <c r="B31" s="489"/>
      <c r="C31" s="489"/>
      <c r="D31" s="489"/>
      <c r="E31" s="489"/>
      <c r="F31" s="489"/>
      <c r="G31" s="489"/>
      <c r="H31" s="489"/>
      <c r="I31" s="489"/>
      <c r="J31" s="489"/>
      <c r="K31" s="489"/>
      <c r="L31" s="489"/>
      <c r="M31" s="489"/>
      <c r="N31" s="489"/>
      <c r="O31" s="489"/>
      <c r="P31" s="489"/>
      <c r="Q31" s="373"/>
      <c r="R31" s="469"/>
    </row>
    <row r="32" spans="1:18" ht="15" thickTop="1" thickBot="1">
      <c r="A32" s="492"/>
      <c r="B32" s="489"/>
      <c r="C32" s="489"/>
      <c r="D32" s="489"/>
      <c r="E32" s="489"/>
      <c r="F32" s="489"/>
      <c r="G32" s="489"/>
      <c r="H32" s="489"/>
      <c r="I32" s="489"/>
      <c r="J32" s="489"/>
      <c r="K32" s="489"/>
      <c r="L32" s="489"/>
      <c r="M32" s="489"/>
      <c r="N32" s="489"/>
      <c r="O32" s="489"/>
      <c r="P32" s="489"/>
      <c r="Q32" s="373"/>
      <c r="R32" s="469"/>
    </row>
    <row r="33" spans="1:20" ht="18.75" thickTop="1" thickBot="1">
      <c r="A33" s="492"/>
      <c r="B33" s="489"/>
      <c r="C33" s="489"/>
      <c r="D33" s="489"/>
      <c r="E33" s="489"/>
      <c r="F33" s="489"/>
      <c r="G33" s="489"/>
      <c r="H33" s="489"/>
      <c r="I33" s="489"/>
      <c r="J33" s="489"/>
      <c r="K33" s="489"/>
      <c r="L33" s="489"/>
      <c r="M33" s="489"/>
      <c r="N33" s="489"/>
      <c r="O33" s="489"/>
      <c r="P33" s="489"/>
      <c r="Q33" s="373"/>
      <c r="R33" s="469"/>
      <c r="T33" s="1"/>
    </row>
    <row r="34" spans="1:20" ht="15" thickTop="1" thickBot="1">
      <c r="A34" s="492"/>
      <c r="B34" s="489"/>
      <c r="C34" s="489"/>
      <c r="D34" s="489"/>
      <c r="E34" s="489"/>
      <c r="F34" s="489"/>
      <c r="G34" s="489"/>
      <c r="H34" s="489"/>
      <c r="I34" s="489"/>
      <c r="J34" s="489"/>
      <c r="K34" s="489"/>
      <c r="L34" s="489"/>
      <c r="M34" s="489"/>
      <c r="N34" s="489"/>
      <c r="O34" s="489"/>
      <c r="P34" s="489"/>
      <c r="Q34" s="373"/>
      <c r="R34" s="469"/>
    </row>
    <row r="35" spans="1:20" ht="15" thickTop="1" thickBot="1">
      <c r="A35" s="492"/>
      <c r="B35" s="489"/>
      <c r="C35" s="489"/>
      <c r="D35" s="489"/>
      <c r="E35" s="489"/>
      <c r="F35" s="489"/>
      <c r="G35" s="489"/>
      <c r="H35" s="489"/>
      <c r="I35" s="489"/>
      <c r="J35" s="489"/>
      <c r="K35" s="489"/>
      <c r="L35" s="489"/>
      <c r="M35" s="489"/>
      <c r="N35" s="489"/>
      <c r="O35" s="489"/>
      <c r="P35" s="489"/>
      <c r="Q35" s="373"/>
      <c r="R35" s="469"/>
    </row>
    <row r="36" spans="1:20" ht="15" thickTop="1" thickBot="1">
      <c r="A36" s="492"/>
      <c r="B36" s="489"/>
      <c r="C36" s="489"/>
      <c r="D36" s="489"/>
      <c r="E36" s="489"/>
      <c r="F36" s="489"/>
      <c r="G36" s="489"/>
      <c r="H36" s="489"/>
      <c r="I36" s="489"/>
      <c r="J36" s="489"/>
      <c r="K36" s="489"/>
      <c r="L36" s="489"/>
      <c r="M36" s="489"/>
      <c r="N36" s="489"/>
      <c r="O36" s="489"/>
      <c r="P36" s="489"/>
      <c r="Q36" s="373"/>
      <c r="R36" s="469"/>
    </row>
    <row r="37" spans="1:20" ht="15" thickTop="1" thickBot="1">
      <c r="A37" s="493"/>
      <c r="B37" s="494"/>
      <c r="C37" s="494"/>
      <c r="D37" s="494"/>
      <c r="E37" s="494"/>
      <c r="F37" s="494"/>
      <c r="G37" s="494"/>
      <c r="H37" s="494"/>
      <c r="I37" s="494"/>
      <c r="J37" s="494"/>
      <c r="K37" s="494"/>
      <c r="L37" s="494"/>
      <c r="M37" s="494"/>
      <c r="N37" s="494"/>
      <c r="O37" s="494"/>
      <c r="P37" s="494"/>
      <c r="Q37" s="374"/>
      <c r="R37" s="470"/>
    </row>
    <row r="38" spans="1:20" ht="18.399999999999999" thickBot="1">
      <c r="A38" s="487"/>
      <c r="B38" s="487"/>
      <c r="C38" s="487"/>
      <c r="D38" s="487"/>
      <c r="E38" s="487"/>
      <c r="F38" s="1"/>
      <c r="G38" s="1"/>
      <c r="H38" s="1"/>
      <c r="I38" s="1"/>
      <c r="J38" s="1"/>
      <c r="K38" s="1"/>
      <c r="L38" s="1"/>
      <c r="M38" s="1"/>
      <c r="N38" s="280" t="s">
        <v>29</v>
      </c>
      <c r="O38" s="281"/>
      <c r="P38" s="281"/>
      <c r="Q38" s="38" t="e">
        <f>SUM(Q29+Q20+Q8)</f>
        <v>#VALUE!</v>
      </c>
      <c r="R38" s="37" t="s">
        <v>138</v>
      </c>
    </row>
    <row r="39" spans="1:20">
      <c r="A39" s="471"/>
      <c r="B39" s="471"/>
      <c r="C39" s="471"/>
      <c r="E39" s="34"/>
    </row>
    <row r="40" spans="1:20">
      <c r="A40" s="471"/>
      <c r="B40" s="471"/>
      <c r="C40" s="471"/>
      <c r="E40" s="34"/>
      <c r="J40" s="2"/>
      <c r="K40" s="2"/>
      <c r="L40" s="2"/>
      <c r="M40" s="2"/>
      <c r="N40" s="2"/>
      <c r="O40" s="2"/>
      <c r="P40" s="2"/>
    </row>
    <row r="41" spans="1:20">
      <c r="A41" s="471"/>
      <c r="B41" s="471"/>
      <c r="C41" s="471"/>
      <c r="E41" s="34"/>
    </row>
    <row r="42" spans="1:20">
      <c r="A42" s="471"/>
      <c r="B42" s="471"/>
      <c r="C42" s="471"/>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M10" sqref="M10"/>
    </sheetView>
  </sheetViews>
  <sheetFormatPr defaultColWidth="8.85546875" defaultRowHeight="14.25"/>
  <sheetData>
    <row r="2" spans="2:6" ht="14.65" thickBot="1">
      <c r="B2" s="495" t="s">
        <v>173</v>
      </c>
      <c r="C2" s="495"/>
      <c r="D2" s="495"/>
      <c r="E2" s="39" t="s">
        <v>174</v>
      </c>
      <c r="F2" s="39" t="s">
        <v>175</v>
      </c>
    </row>
    <row r="3" spans="2:6">
      <c r="B3" s="508" t="s">
        <v>176</v>
      </c>
      <c r="C3" s="509"/>
      <c r="D3" s="510"/>
      <c r="E3" s="32">
        <f>'H&amp;S Overview'!G49</f>
        <v>0</v>
      </c>
      <c r="F3" s="5">
        <v>10</v>
      </c>
    </row>
    <row r="4" spans="2:6">
      <c r="B4" s="275" t="s">
        <v>177</v>
      </c>
      <c r="C4" s="276"/>
      <c r="D4" s="511"/>
      <c r="E4" s="32">
        <f>'Machine Shop'!N44</f>
        <v>0</v>
      </c>
      <c r="F4" s="5">
        <v>26</v>
      </c>
    </row>
    <row r="5" spans="2:6">
      <c r="B5" s="275" t="s">
        <v>178</v>
      </c>
      <c r="C5" s="276"/>
      <c r="D5" s="511"/>
      <c r="E5" s="32">
        <f>'Engine Strip'!P38</f>
        <v>0</v>
      </c>
      <c r="F5" s="5">
        <v>25</v>
      </c>
    </row>
    <row r="6" spans="2:6">
      <c r="B6" s="275" t="s">
        <v>179</v>
      </c>
      <c r="C6" s="276"/>
      <c r="D6" s="511"/>
      <c r="E6" s="32">
        <f>Suspension!O23</f>
        <v>0</v>
      </c>
      <c r="F6" s="5">
        <v>15</v>
      </c>
    </row>
    <row r="7" spans="2:6">
      <c r="B7" s="275" t="s">
        <v>180</v>
      </c>
      <c r="C7" s="276"/>
      <c r="D7" s="511"/>
      <c r="E7" s="32">
        <f>Composites!P24</f>
        <v>0</v>
      </c>
      <c r="F7" s="5">
        <v>10</v>
      </c>
    </row>
    <row r="8" spans="2:6">
      <c r="B8" s="275" t="s">
        <v>181</v>
      </c>
      <c r="C8" s="276"/>
      <c r="D8" s="511"/>
      <c r="E8" s="32">
        <f>Composites!P24</f>
        <v>0</v>
      </c>
      <c r="F8" s="5">
        <v>8</v>
      </c>
    </row>
    <row r="9" spans="2:6" ht="14.65" thickBot="1">
      <c r="B9" s="502" t="s">
        <v>182</v>
      </c>
      <c r="C9" s="503"/>
      <c r="D9" s="504"/>
      <c r="E9" s="44" t="e" cm="1">
        <f t="array" ref="E9">CPD!Q38:Q38</f>
        <v>#VALUE!</v>
      </c>
      <c r="F9" s="10">
        <v>6</v>
      </c>
    </row>
    <row r="10" spans="2:6" ht="14.65" thickBot="1">
      <c r="B10" s="505" t="s">
        <v>183</v>
      </c>
      <c r="C10" s="506"/>
      <c r="D10" s="507"/>
      <c r="E10" s="45" t="e">
        <f>SUM(E3:E9)</f>
        <v>#VALUE!</v>
      </c>
      <c r="F10" s="41">
        <f>SUM(F3:F9)</f>
        <v>100</v>
      </c>
    </row>
    <row r="11" spans="2:6" ht="14.65" thickBot="1">
      <c r="B11" s="496" t="s">
        <v>184</v>
      </c>
      <c r="C11" s="497"/>
      <c r="D11" s="498"/>
      <c r="E11" s="46"/>
      <c r="F11" s="40"/>
    </row>
    <row r="12" spans="2:6" ht="14.65" thickBot="1"/>
    <row r="13" spans="2:6" ht="14.65" thickBot="1">
      <c r="B13" s="499" t="s">
        <v>185</v>
      </c>
      <c r="C13" s="500"/>
      <c r="D13" s="501"/>
      <c r="E13" s="42" t="e">
        <f>(E10*0.75)+(E11*0.25)</f>
        <v>#VALUE!</v>
      </c>
      <c r="F13" s="43" t="s">
        <v>186</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858339DD-C717-4C4E-9BD3-19AC7867830C}"/>
</file>

<file path=customXml/itemProps2.xml><?xml version="1.0" encoding="utf-8"?>
<ds:datastoreItem xmlns:ds="http://schemas.openxmlformats.org/officeDocument/2006/customXml" ds:itemID="{AD028B89-F047-4C47-8773-3E7ED26DD376}"/>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Joshua Davies (2404886)</cp:lastModifiedBy>
  <cp:revision/>
  <dcterms:created xsi:type="dcterms:W3CDTF">2020-12-20T10:55:52Z</dcterms:created>
  <dcterms:modified xsi:type="dcterms:W3CDTF">2025-04-27T10:41:54Z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