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charts/chart2.xml" ContentType="application/vnd.openxmlformats-officedocument.drawingml.chart+xml"/>
  <Override PartName="/xl/charts/style2.xml" ContentType="application/vnd.ms-office.chartstyle+xml"/>
  <Override PartName="/xl/charts/colors2.xml" ContentType="application/vnd.ms-office.chartcolorstyle+xml"/>
  <Override PartName="/xl/charts/chart3.xml" ContentType="application/vnd.openxmlformats-officedocument.drawingml.chart+xml"/>
  <Override PartName="/xl/charts/style3.xml" ContentType="application/vnd.ms-office.chartstyle+xml"/>
  <Override PartName="/xl/charts/colors3.xml" ContentType="application/vnd.ms-office.chartcolorstyle+xml"/>
  <Override PartName="/xl/charts/chart4.xml" ContentType="application/vnd.openxmlformats-officedocument.drawingml.chart+xml"/>
  <Override PartName="/xl/charts/style4.xml" ContentType="application/vnd.ms-office.chartstyle+xml"/>
  <Override PartName="/xl/charts/colors4.xml" ContentType="application/vnd.ms-office.chartcolorstyle+xml"/>
  <Override PartName="/xl/charts/chart5.xml" ContentType="application/vnd.openxmlformats-officedocument.drawingml.chart+xml"/>
  <Override PartName="/xl/charts/style5.xml" ContentType="application/vnd.ms-office.chartstyle+xml"/>
  <Override PartName="/xl/charts/colors5.xml" ContentType="application/vnd.ms-office.chartcolorstyle+xml"/>
  <Override PartName="/xl/charts/chart6.xml" ContentType="application/vnd.openxmlformats-officedocument.drawingml.chart+xml"/>
  <Override PartName="/xl/charts/style6.xml" ContentType="application/vnd.ms-office.chartstyle+xml"/>
  <Override PartName="/xl/charts/colors6.xml" ContentType="application/vnd.ms-office.chartcolorstyle+xml"/>
  <Override PartName="/xl/charts/chart7.xml" ContentType="application/vnd.openxmlformats-officedocument.drawingml.chart+xml"/>
  <Override PartName="/xl/charts/style7.xml" ContentType="application/vnd.ms-office.chartstyle+xml"/>
  <Override PartName="/xl/charts/colors7.xml" ContentType="application/vnd.ms-office.chartcolorstyle+xml"/>
  <Override PartName="/xl/charts/chart8.xml" ContentType="application/vnd.openxmlformats-officedocument.drawingml.chart+xml"/>
  <Override PartName="/xl/charts/style8.xml" ContentType="application/vnd.ms-office.chartstyle+xml"/>
  <Override PartName="/xl/charts/colors8.xml" ContentType="application/vnd.ms-office.chartcolorstyle+xml"/>
  <Override PartName="/xl/charts/chart9.xml" ContentType="application/vnd.openxmlformats-officedocument.drawingml.chart+xml"/>
  <Override PartName="/xl/charts/style9.xml" ContentType="application/vnd.ms-office.chartstyle+xml"/>
  <Override PartName="/xl/charts/colors9.xml" ContentType="application/vnd.ms-office.chartcolorstyle+xml"/>
  <Override PartName="/xl/drawings/drawing2.xml" ContentType="application/vnd.openxmlformats-officedocument.drawing+xml"/>
  <Override PartName="/xl/charts/chart10.xml" ContentType="application/vnd.openxmlformats-officedocument.drawingml.chart+xml"/>
  <Override PartName="/xl/charts/style10.xml" ContentType="application/vnd.ms-office.chartstyle+xml"/>
  <Override PartName="/xl/charts/colors10.xml" ContentType="application/vnd.ms-office.chartcolorstyle+xml"/>
  <Override PartName="/xl/charts/chart11.xml" ContentType="application/vnd.openxmlformats-officedocument.drawingml.chart+xml"/>
  <Override PartName="/xl/charts/style11.xml" ContentType="application/vnd.ms-office.chartstyle+xml"/>
  <Override PartName="/xl/charts/colors11.xml" ContentType="application/vnd.ms-office.chartcolorstyle+xml"/>
  <Override PartName="/xl/charts/chart12.xml" ContentType="application/vnd.openxmlformats-officedocument.drawingml.chart+xml"/>
  <Override PartName="/xl/charts/style12.xml" ContentType="application/vnd.ms-office.chartstyle+xml"/>
  <Override PartName="/xl/charts/colors12.xml" ContentType="application/vnd.ms-office.chartcolorstyle+xml"/>
  <Override PartName="/xl/charts/chart13.xml" ContentType="application/vnd.openxmlformats-officedocument.drawingml.chart+xml"/>
  <Override PartName="/xl/charts/style13.xml" ContentType="application/vnd.ms-office.chartstyle+xml"/>
  <Override PartName="/xl/charts/colors13.xml" ContentType="application/vnd.ms-office.chartcolorstyle+xml"/>
  <Override PartName="/xl/charts/chart14.xml" ContentType="application/vnd.openxmlformats-officedocument.drawingml.chart+xml"/>
  <Override PartName="/xl/charts/style14.xml" ContentType="application/vnd.ms-office.chartstyle+xml"/>
  <Override PartName="/xl/charts/colors14.xml" ContentType="application/vnd.ms-office.chartcolorstyle+xml"/>
  <Override PartName="/xl/charts/chart15.xml" ContentType="application/vnd.openxmlformats-officedocument.drawingml.chart+xml"/>
  <Override PartName="/xl/charts/style15.xml" ContentType="application/vnd.ms-office.chartstyle+xml"/>
  <Override PartName="/xl/charts/colors15.xml" ContentType="application/vnd.ms-office.chartcolorsty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426"/>
  <workbookPr defaultThemeVersion="202300"/>
  <mc:AlternateContent xmlns:mc="http://schemas.openxmlformats.org/markup-compatibility/2006">
    <mc:Choice Requires="x15">
      <x15ac:absPath xmlns:x15ac="http://schemas.microsoft.com/office/spreadsheetml/2010/11/ac" url="C:\Users\ethan\Downloads\"/>
    </mc:Choice>
  </mc:AlternateContent>
  <xr:revisionPtr revIDLastSave="0" documentId="13_ncr:1_{8D5BC2F1-B5CB-49CC-ABA8-C65E4F6FB322}" xr6:coauthVersionLast="47" xr6:coauthVersionMax="47" xr10:uidLastSave="{00000000-0000-0000-0000-000000000000}"/>
  <bookViews>
    <workbookView xWindow="-120" yWindow="-120" windowWidth="29040" windowHeight="16440" xr2:uid="{04FEFDA9-F260-47D5-8ABD-AE0A6AE913C9}"/>
  </bookViews>
  <sheets>
    <sheet name="Cam Meassurments " sheetId="1" r:id="rId1"/>
    <sheet name="Superflow" sheetId="2" r:id="rId2"/>
  </sheets>
  <calcPr calcId="191028"/>
  <fileRecoveryPr repairLoad="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V37" i="2" l="1"/>
  <c r="AD44" i="2"/>
  <c r="AC44" i="2"/>
  <c r="AB44" i="2"/>
  <c r="AA44" i="2"/>
  <c r="Z44" i="2"/>
  <c r="Y44" i="2"/>
  <c r="X44" i="2"/>
  <c r="W44" i="2"/>
  <c r="V44" i="2"/>
  <c r="AN44" i="2"/>
  <c r="AM44" i="2"/>
  <c r="AL44" i="2"/>
  <c r="AK44" i="2"/>
  <c r="AJ44" i="2"/>
  <c r="AI44" i="2"/>
  <c r="AH44" i="2"/>
  <c r="AG44" i="2"/>
  <c r="AF44" i="2"/>
  <c r="AE44" i="2"/>
  <c r="N7" i="1"/>
  <c r="I61" i="2"/>
  <c r="E61" i="2"/>
  <c r="AE40" i="2"/>
  <c r="AD40" i="2"/>
  <c r="AC40" i="2"/>
  <c r="AB40" i="2"/>
  <c r="AA40" i="2"/>
  <c r="Z40" i="2"/>
  <c r="Y40" i="2"/>
  <c r="X40" i="2"/>
  <c r="W40" i="2"/>
  <c r="V40" i="2"/>
  <c r="AD37" i="2"/>
  <c r="AC37" i="2"/>
  <c r="AB37" i="2"/>
  <c r="AA37" i="2"/>
  <c r="Z37" i="2"/>
  <c r="Y37" i="2"/>
  <c r="X37" i="2"/>
  <c r="W37" i="2"/>
  <c r="I60" i="2"/>
  <c r="E60" i="2"/>
  <c r="N12" i="1"/>
  <c r="P11" i="1" s="1"/>
  <c r="Q8" i="1"/>
  <c r="Q9" i="1"/>
  <c r="Q10" i="1"/>
  <c r="Q11" i="1"/>
  <c r="Q12" i="1"/>
  <c r="Q13" i="1"/>
  <c r="Q14" i="1"/>
  <c r="Q15" i="1"/>
  <c r="Q16" i="1"/>
  <c r="Q17" i="1"/>
  <c r="Q18" i="1"/>
  <c r="Q19" i="1"/>
  <c r="Q20" i="1"/>
  <c r="Q21" i="1"/>
  <c r="Q22" i="1"/>
  <c r="Q23" i="1"/>
  <c r="Q24" i="1"/>
  <c r="Q25" i="1"/>
  <c r="Q26" i="1"/>
  <c r="Q27" i="1"/>
  <c r="Q28" i="1"/>
  <c r="Q29" i="1"/>
  <c r="Q30" i="1"/>
  <c r="Q31" i="1"/>
  <c r="Q32" i="1"/>
  <c r="Q33" i="1"/>
  <c r="Q34" i="1"/>
  <c r="Q35" i="1"/>
  <c r="Q36" i="1"/>
  <c r="Q37" i="1"/>
  <c r="Q38" i="1"/>
  <c r="Q39" i="1"/>
  <c r="Q40" i="1"/>
  <c r="Q41" i="1"/>
  <c r="Q42" i="1"/>
  <c r="Q43" i="1"/>
  <c r="Q44" i="1"/>
  <c r="Q45" i="1"/>
  <c r="Q46" i="1"/>
  <c r="Q47" i="1"/>
  <c r="Q48" i="1"/>
  <c r="Q49" i="1"/>
  <c r="Q50" i="1"/>
  <c r="Q51" i="1"/>
  <c r="Q52" i="1"/>
  <c r="Q53" i="1"/>
  <c r="Q54" i="1"/>
  <c r="Q55" i="1"/>
  <c r="Q56" i="1"/>
  <c r="Q57" i="1"/>
  <c r="Q58" i="1"/>
  <c r="Q59" i="1"/>
  <c r="Q60" i="1"/>
  <c r="Q61" i="1"/>
  <c r="Q62" i="1"/>
  <c r="Q63" i="1"/>
  <c r="Q64" i="1"/>
  <c r="Q65" i="1"/>
  <c r="Q66" i="1"/>
  <c r="Q67" i="1"/>
  <c r="Q68" i="1"/>
  <c r="Q69" i="1"/>
  <c r="Q70" i="1"/>
  <c r="Q71" i="1"/>
  <c r="Q72" i="1"/>
  <c r="Q73" i="1"/>
  <c r="Q74" i="1"/>
  <c r="Q75" i="1"/>
  <c r="Q76" i="1"/>
  <c r="Q77" i="1"/>
  <c r="Q78" i="1"/>
  <c r="Q79" i="1"/>
  <c r="Q80" i="1"/>
  <c r="Q81" i="1"/>
  <c r="Q82" i="1"/>
  <c r="Q83" i="1"/>
  <c r="Q84" i="1"/>
  <c r="Q85" i="1"/>
  <c r="Q86" i="1"/>
  <c r="Q87" i="1"/>
  <c r="Q88" i="1"/>
  <c r="Q89" i="1"/>
  <c r="Q90" i="1"/>
  <c r="Q91" i="1"/>
  <c r="Q92" i="1"/>
  <c r="Q93" i="1"/>
  <c r="Q94" i="1"/>
  <c r="Q95" i="1"/>
  <c r="Q96" i="1"/>
  <c r="Q97" i="1"/>
  <c r="Q98" i="1"/>
  <c r="Q99" i="1"/>
  <c r="Q100" i="1"/>
  <c r="Q101" i="1"/>
  <c r="Q102" i="1"/>
  <c r="Q103" i="1"/>
  <c r="Q104" i="1"/>
  <c r="Q105" i="1"/>
  <c r="Q106" i="1"/>
  <c r="Q107" i="1"/>
  <c r="Q108" i="1"/>
  <c r="Q109" i="1"/>
  <c r="Q110" i="1"/>
  <c r="Q111" i="1"/>
  <c r="Q112" i="1"/>
  <c r="Q113" i="1"/>
  <c r="Q114" i="1"/>
  <c r="Q115" i="1"/>
  <c r="Q116" i="1"/>
  <c r="Q117" i="1"/>
  <c r="Q118" i="1"/>
  <c r="Q119" i="1"/>
  <c r="Q120" i="1"/>
  <c r="Q121" i="1"/>
  <c r="Q122" i="1"/>
  <c r="Q123" i="1"/>
  <c r="Q124" i="1"/>
  <c r="Q125" i="1"/>
  <c r="Q126" i="1"/>
  <c r="Q127" i="1"/>
  <c r="Q128" i="1"/>
  <c r="Q129" i="1"/>
  <c r="Q130" i="1"/>
  <c r="Q131" i="1"/>
  <c r="Q132" i="1"/>
  <c r="Q133" i="1"/>
  <c r="Q134" i="1"/>
  <c r="Q135" i="1"/>
  <c r="Q136" i="1"/>
  <c r="Q137" i="1"/>
  <c r="Q138" i="1"/>
  <c r="Q139" i="1"/>
  <c r="Q140" i="1"/>
  <c r="Q141" i="1"/>
  <c r="Q142" i="1"/>
  <c r="Q143" i="1"/>
  <c r="Q144" i="1"/>
  <c r="Q145" i="1"/>
  <c r="Q146" i="1"/>
  <c r="Q147" i="1"/>
  <c r="Q148" i="1"/>
  <c r="Q149" i="1"/>
  <c r="Q150" i="1"/>
  <c r="Q151" i="1"/>
  <c r="Q152" i="1"/>
  <c r="Q153" i="1"/>
  <c r="Q154" i="1"/>
  <c r="Q155" i="1"/>
  <c r="Q156" i="1"/>
  <c r="Q157" i="1"/>
  <c r="Q158" i="1"/>
  <c r="Q159" i="1"/>
  <c r="Q160" i="1"/>
  <c r="Q161" i="1"/>
  <c r="Q162" i="1"/>
  <c r="Q163" i="1"/>
  <c r="Q164" i="1"/>
  <c r="Q165" i="1"/>
  <c r="Q166" i="1"/>
  <c r="Q167" i="1"/>
  <c r="Q168" i="1"/>
  <c r="Q169" i="1"/>
  <c r="Q170" i="1"/>
  <c r="Q171" i="1"/>
  <c r="Q172" i="1"/>
  <c r="Q173" i="1"/>
  <c r="Q174" i="1"/>
  <c r="Q175" i="1"/>
  <c r="Q176" i="1"/>
  <c r="Q177" i="1"/>
  <c r="Q178" i="1"/>
  <c r="Q179" i="1"/>
  <c r="Q180" i="1"/>
  <c r="Q181" i="1"/>
  <c r="Q182" i="1"/>
  <c r="Q183" i="1"/>
  <c r="Q184" i="1"/>
  <c r="Q185" i="1"/>
  <c r="Q186" i="1"/>
  <c r="Q187" i="1"/>
  <c r="Q188" i="1"/>
  <c r="Q189" i="1"/>
  <c r="Q190" i="1"/>
  <c r="Q191" i="1"/>
  <c r="Q192" i="1"/>
  <c r="Q193" i="1"/>
  <c r="Q194" i="1"/>
  <c r="Q195" i="1"/>
  <c r="Q196" i="1"/>
  <c r="Q197" i="1"/>
  <c r="Q198" i="1"/>
  <c r="Q199" i="1"/>
  <c r="Q200" i="1"/>
  <c r="Q201" i="1"/>
  <c r="Q202" i="1"/>
  <c r="Q203" i="1"/>
  <c r="Q204" i="1"/>
  <c r="Q205" i="1"/>
  <c r="Q206" i="1"/>
  <c r="Q207" i="1"/>
  <c r="Q208" i="1"/>
  <c r="Q209" i="1"/>
  <c r="Q210" i="1"/>
  <c r="Q211" i="1"/>
  <c r="Q212" i="1"/>
  <c r="Q213" i="1"/>
  <c r="Q214" i="1"/>
  <c r="Q215" i="1"/>
  <c r="Q216" i="1"/>
  <c r="Q217" i="1"/>
  <c r="Q218" i="1"/>
  <c r="Q219" i="1"/>
  <c r="Q220" i="1"/>
  <c r="Q221" i="1"/>
  <c r="Q222" i="1"/>
  <c r="Q223" i="1"/>
  <c r="Q224" i="1"/>
  <c r="Q225" i="1"/>
  <c r="Q226" i="1"/>
  <c r="Q227" i="1"/>
  <c r="Q228" i="1"/>
  <c r="Q229" i="1"/>
  <c r="Q230" i="1"/>
  <c r="Q231" i="1"/>
  <c r="Q232" i="1"/>
  <c r="Q233" i="1"/>
  <c r="Q234" i="1"/>
  <c r="Q235" i="1"/>
  <c r="Q236" i="1"/>
  <c r="Q237" i="1"/>
  <c r="Q238" i="1"/>
  <c r="Q239" i="1"/>
  <c r="Q240" i="1"/>
  <c r="Q241" i="1"/>
  <c r="Q242" i="1"/>
  <c r="Q243" i="1"/>
  <c r="Q244" i="1"/>
  <c r="Q245" i="1"/>
  <c r="Q246" i="1"/>
  <c r="Q247" i="1"/>
  <c r="Q248" i="1"/>
  <c r="Q249" i="1"/>
  <c r="Q250" i="1"/>
  <c r="Q251" i="1"/>
  <c r="Q252" i="1"/>
  <c r="Q253" i="1"/>
  <c r="Q254" i="1"/>
  <c r="Q255" i="1"/>
  <c r="Q256" i="1"/>
  <c r="Q257" i="1"/>
  <c r="Q258" i="1"/>
  <c r="Q259" i="1"/>
  <c r="Q260" i="1"/>
  <c r="Q261" i="1"/>
  <c r="Q262" i="1"/>
  <c r="Q263" i="1"/>
  <c r="Q264" i="1"/>
  <c r="Q265" i="1"/>
  <c r="Q266" i="1"/>
  <c r="Q267" i="1"/>
  <c r="Q268" i="1"/>
  <c r="Q269" i="1"/>
  <c r="Q270" i="1"/>
  <c r="Q271" i="1"/>
  <c r="Q272" i="1"/>
  <c r="Q273" i="1"/>
  <c r="Q274" i="1"/>
  <c r="Q275" i="1"/>
  <c r="Q276" i="1"/>
  <c r="Q277" i="1"/>
  <c r="Q278" i="1"/>
  <c r="Q279" i="1"/>
  <c r="Q280" i="1"/>
  <c r="Q281" i="1"/>
  <c r="Q282" i="1"/>
  <c r="Q283" i="1"/>
  <c r="Q284" i="1"/>
  <c r="Q285" i="1"/>
  <c r="Q286" i="1"/>
  <c r="Q287" i="1"/>
  <c r="Q288" i="1"/>
  <c r="Q289" i="1"/>
  <c r="Q290" i="1"/>
  <c r="Q291" i="1"/>
  <c r="Q292" i="1"/>
  <c r="Q293" i="1"/>
  <c r="Q294" i="1"/>
  <c r="Q295" i="1"/>
  <c r="Q296" i="1"/>
  <c r="Q297" i="1"/>
  <c r="Q298" i="1"/>
  <c r="Q299" i="1"/>
  <c r="Q300" i="1"/>
  <c r="Q301" i="1"/>
  <c r="Q302" i="1"/>
  <c r="Q303" i="1"/>
  <c r="Q304" i="1"/>
  <c r="Q305" i="1"/>
  <c r="Q306" i="1"/>
  <c r="Q307" i="1"/>
  <c r="Q308" i="1"/>
  <c r="Q309" i="1"/>
  <c r="Q310" i="1"/>
  <c r="Q311" i="1"/>
  <c r="Q312" i="1"/>
  <c r="Q313" i="1"/>
  <c r="Q314" i="1"/>
  <c r="Q315" i="1"/>
  <c r="Q316" i="1"/>
  <c r="Q317" i="1"/>
  <c r="Q318" i="1"/>
  <c r="Q319" i="1"/>
  <c r="Q320" i="1"/>
  <c r="Q321" i="1"/>
  <c r="Q322" i="1"/>
  <c r="Q323" i="1"/>
  <c r="Q324" i="1"/>
  <c r="Q325" i="1"/>
  <c r="Q326" i="1"/>
  <c r="Q327" i="1"/>
  <c r="Q328" i="1"/>
  <c r="Q329" i="1"/>
  <c r="Q330" i="1"/>
  <c r="Q331" i="1"/>
  <c r="Q332" i="1"/>
  <c r="Q333" i="1"/>
  <c r="Q334" i="1"/>
  <c r="Q335" i="1"/>
  <c r="Q336" i="1"/>
  <c r="Q337" i="1"/>
  <c r="Q338" i="1"/>
  <c r="Q339" i="1"/>
  <c r="Q340" i="1"/>
  <c r="Q341" i="1"/>
  <c r="Q342" i="1"/>
  <c r="Q343" i="1"/>
  <c r="Q344" i="1"/>
  <c r="Q345" i="1"/>
  <c r="Q346" i="1"/>
  <c r="Q347" i="1"/>
  <c r="Q348" i="1"/>
  <c r="Q349" i="1"/>
  <c r="Q350" i="1"/>
  <c r="Q351" i="1"/>
  <c r="Q352" i="1"/>
  <c r="Q353" i="1"/>
  <c r="Q354" i="1"/>
  <c r="Q355" i="1"/>
  <c r="Q356" i="1"/>
  <c r="Q357" i="1"/>
  <c r="Q358" i="1"/>
  <c r="Q359" i="1"/>
  <c r="Q360" i="1"/>
  <c r="Q361" i="1"/>
  <c r="Q362" i="1"/>
  <c r="Q363" i="1"/>
  <c r="Q364" i="1"/>
  <c r="Q365" i="1"/>
  <c r="Q366" i="1"/>
  <c r="Q7" i="1"/>
  <c r="P7" i="1"/>
  <c r="P8" i="1"/>
  <c r="P9" i="1"/>
  <c r="P10" i="1"/>
  <c r="P13" i="1"/>
  <c r="P14" i="1"/>
  <c r="P15" i="1"/>
  <c r="P16" i="1"/>
  <c r="P17" i="1"/>
  <c r="P18" i="1"/>
  <c r="P19" i="1"/>
  <c r="P20" i="1"/>
  <c r="P21" i="1"/>
  <c r="P22" i="1"/>
  <c r="P23" i="1"/>
  <c r="P24" i="1"/>
  <c r="P25" i="1"/>
  <c r="P26" i="1"/>
  <c r="P27" i="1"/>
  <c r="P28" i="1"/>
  <c r="P29" i="1"/>
  <c r="P30" i="1"/>
  <c r="P31" i="1"/>
  <c r="P32" i="1"/>
  <c r="P33" i="1"/>
  <c r="P34" i="1"/>
  <c r="P35" i="1"/>
  <c r="P36" i="1"/>
  <c r="P37" i="1"/>
  <c r="P38" i="1"/>
  <c r="P39" i="1"/>
  <c r="P40" i="1"/>
  <c r="P41" i="1"/>
  <c r="P42" i="1"/>
  <c r="P43" i="1"/>
  <c r="P44" i="1"/>
  <c r="P45" i="1"/>
  <c r="P46" i="1"/>
  <c r="P47" i="1"/>
  <c r="P48" i="1"/>
  <c r="P49" i="1"/>
  <c r="P50" i="1"/>
  <c r="P51" i="1"/>
  <c r="P52" i="1"/>
  <c r="P53" i="1"/>
  <c r="P54" i="1"/>
  <c r="P55" i="1"/>
  <c r="P56" i="1"/>
  <c r="P57" i="1"/>
  <c r="P58" i="1"/>
  <c r="P59" i="1"/>
  <c r="P60" i="1"/>
  <c r="P61" i="1"/>
  <c r="P62" i="1"/>
  <c r="P63" i="1"/>
  <c r="P64" i="1"/>
  <c r="P65" i="1"/>
  <c r="P66" i="1"/>
  <c r="P67" i="1"/>
  <c r="P68" i="1"/>
  <c r="P69" i="1"/>
  <c r="P70" i="1"/>
  <c r="P71" i="1"/>
  <c r="P72" i="1"/>
  <c r="P73" i="1"/>
  <c r="P74" i="1"/>
  <c r="P75" i="1"/>
  <c r="P76" i="1"/>
  <c r="P77" i="1"/>
  <c r="P78" i="1"/>
  <c r="P79" i="1"/>
  <c r="P80" i="1"/>
  <c r="P81" i="1"/>
  <c r="P82" i="1"/>
  <c r="P83" i="1"/>
  <c r="P84" i="1"/>
  <c r="P85" i="1"/>
  <c r="P86" i="1"/>
  <c r="P87" i="1"/>
  <c r="P88" i="1"/>
  <c r="P89" i="1"/>
  <c r="P90" i="1"/>
  <c r="P91" i="1"/>
  <c r="P92" i="1"/>
  <c r="P93" i="1"/>
  <c r="P94" i="1"/>
  <c r="P95" i="1"/>
  <c r="P96" i="1"/>
  <c r="P97" i="1"/>
  <c r="P98" i="1"/>
  <c r="P99" i="1"/>
  <c r="P100" i="1"/>
  <c r="P101" i="1"/>
  <c r="P102" i="1"/>
  <c r="P103" i="1"/>
  <c r="P104" i="1"/>
  <c r="P105" i="1"/>
  <c r="P106" i="1"/>
  <c r="P107" i="1"/>
  <c r="P108" i="1"/>
  <c r="P109" i="1"/>
  <c r="P110" i="1"/>
  <c r="P111" i="1"/>
  <c r="P112" i="1"/>
  <c r="P113" i="1"/>
  <c r="P114" i="1"/>
  <c r="P115" i="1"/>
  <c r="P116" i="1"/>
  <c r="P117" i="1"/>
  <c r="P118" i="1"/>
  <c r="P119" i="1"/>
  <c r="P120" i="1"/>
  <c r="P121" i="1"/>
  <c r="P122" i="1"/>
  <c r="P123" i="1"/>
  <c r="P124" i="1"/>
  <c r="P125" i="1"/>
  <c r="P126" i="1"/>
  <c r="P127" i="1"/>
  <c r="P128" i="1"/>
  <c r="P129" i="1"/>
  <c r="P130" i="1"/>
  <c r="P131" i="1"/>
  <c r="P132" i="1"/>
  <c r="P133" i="1"/>
  <c r="P134" i="1"/>
  <c r="P135" i="1"/>
  <c r="P136" i="1"/>
  <c r="P137" i="1"/>
  <c r="P138" i="1"/>
  <c r="P139" i="1"/>
  <c r="P140" i="1"/>
  <c r="P141" i="1"/>
  <c r="P142" i="1"/>
  <c r="P143" i="1"/>
  <c r="P144" i="1"/>
  <c r="P145" i="1"/>
  <c r="P146" i="1"/>
  <c r="P147" i="1"/>
  <c r="P148" i="1"/>
  <c r="P149" i="1"/>
  <c r="P150" i="1"/>
  <c r="P151" i="1"/>
  <c r="P152" i="1"/>
  <c r="P153" i="1"/>
  <c r="P154" i="1"/>
  <c r="P155" i="1"/>
  <c r="P156" i="1"/>
  <c r="P157" i="1"/>
  <c r="P158" i="1"/>
  <c r="P159" i="1"/>
  <c r="P160" i="1"/>
  <c r="P161" i="1"/>
  <c r="P162" i="1"/>
  <c r="P163" i="1"/>
  <c r="P164" i="1"/>
  <c r="P165" i="1"/>
  <c r="P166" i="1"/>
  <c r="P167" i="1"/>
  <c r="P168" i="1"/>
  <c r="P169" i="1"/>
  <c r="P170" i="1"/>
  <c r="P171" i="1"/>
  <c r="P172" i="1"/>
  <c r="P173" i="1"/>
  <c r="P174" i="1"/>
  <c r="P175" i="1"/>
  <c r="P176" i="1"/>
  <c r="P177" i="1"/>
  <c r="P178" i="1"/>
  <c r="P179" i="1"/>
  <c r="P180" i="1"/>
  <c r="P181" i="1"/>
  <c r="P182" i="1"/>
  <c r="P183" i="1"/>
  <c r="P184" i="1"/>
  <c r="P185" i="1"/>
  <c r="P186" i="1"/>
  <c r="P187" i="1"/>
  <c r="P188" i="1"/>
  <c r="P189" i="1"/>
  <c r="P190" i="1"/>
  <c r="P191" i="1"/>
  <c r="P192" i="1"/>
  <c r="P193" i="1"/>
  <c r="P194" i="1"/>
  <c r="P195" i="1"/>
  <c r="P196" i="1"/>
  <c r="P197" i="1"/>
  <c r="P198" i="1"/>
  <c r="P199" i="1"/>
  <c r="P200" i="1"/>
  <c r="P201" i="1"/>
  <c r="P202" i="1"/>
  <c r="P203" i="1"/>
  <c r="P204" i="1"/>
  <c r="P205" i="1"/>
  <c r="P206" i="1"/>
  <c r="P207" i="1"/>
  <c r="P208" i="1"/>
  <c r="P209" i="1"/>
  <c r="P210" i="1"/>
  <c r="P211" i="1"/>
  <c r="P212" i="1"/>
  <c r="P213" i="1"/>
  <c r="P214" i="1"/>
  <c r="P215" i="1"/>
  <c r="P216" i="1"/>
  <c r="P217" i="1"/>
  <c r="P218" i="1"/>
  <c r="P219" i="1"/>
  <c r="P220" i="1"/>
  <c r="P221" i="1"/>
  <c r="P222" i="1"/>
  <c r="P223" i="1"/>
  <c r="P224" i="1"/>
  <c r="P225" i="1"/>
  <c r="P226" i="1"/>
  <c r="P227" i="1"/>
  <c r="P228" i="1"/>
  <c r="P229" i="1"/>
  <c r="P230" i="1"/>
  <c r="P231" i="1"/>
  <c r="P232" i="1"/>
  <c r="P233" i="1"/>
  <c r="P234" i="1"/>
  <c r="P235" i="1"/>
  <c r="P236" i="1"/>
  <c r="P237" i="1"/>
  <c r="P238" i="1"/>
  <c r="P239" i="1"/>
  <c r="P240" i="1"/>
  <c r="P241" i="1"/>
  <c r="P242" i="1"/>
  <c r="P243" i="1"/>
  <c r="P244" i="1"/>
  <c r="P245" i="1"/>
  <c r="P246" i="1"/>
  <c r="P247" i="1"/>
  <c r="P248" i="1"/>
  <c r="P249" i="1"/>
  <c r="P250" i="1"/>
  <c r="P251" i="1"/>
  <c r="P252" i="1"/>
  <c r="P253" i="1"/>
  <c r="P254" i="1"/>
  <c r="P255" i="1"/>
  <c r="P256" i="1"/>
  <c r="P257" i="1"/>
  <c r="P258" i="1"/>
  <c r="P259" i="1"/>
  <c r="P260" i="1"/>
  <c r="P261" i="1"/>
  <c r="P262" i="1"/>
  <c r="P263" i="1"/>
  <c r="P264" i="1"/>
  <c r="P265" i="1"/>
  <c r="P266" i="1"/>
  <c r="P267" i="1"/>
  <c r="P268" i="1"/>
  <c r="P269" i="1"/>
  <c r="P270" i="1"/>
  <c r="P271" i="1"/>
  <c r="P272" i="1"/>
  <c r="P273" i="1"/>
  <c r="P274" i="1"/>
  <c r="P275" i="1"/>
  <c r="P276" i="1"/>
  <c r="P277" i="1"/>
  <c r="P278" i="1"/>
  <c r="P279" i="1"/>
  <c r="P280" i="1"/>
  <c r="P281" i="1"/>
  <c r="P282" i="1"/>
  <c r="P283" i="1"/>
  <c r="P284" i="1"/>
  <c r="P285" i="1"/>
  <c r="P286" i="1"/>
  <c r="P287" i="1"/>
  <c r="P288" i="1"/>
  <c r="P289" i="1"/>
  <c r="P290" i="1"/>
  <c r="P291" i="1"/>
  <c r="P292" i="1"/>
  <c r="P293" i="1"/>
  <c r="P294" i="1"/>
  <c r="P295" i="1"/>
  <c r="P296" i="1"/>
  <c r="P297" i="1"/>
  <c r="P298" i="1"/>
  <c r="P299" i="1"/>
  <c r="P300" i="1"/>
  <c r="P301" i="1"/>
  <c r="P302" i="1"/>
  <c r="P303" i="1"/>
  <c r="P304" i="1"/>
  <c r="P305" i="1"/>
  <c r="P306" i="1"/>
  <c r="P307" i="1"/>
  <c r="P308" i="1"/>
  <c r="P309" i="1"/>
  <c r="P310" i="1"/>
  <c r="P311" i="1"/>
  <c r="P312" i="1"/>
  <c r="P313" i="1"/>
  <c r="P314" i="1"/>
  <c r="P315" i="1"/>
  <c r="P316" i="1"/>
  <c r="P317" i="1"/>
  <c r="P318" i="1"/>
  <c r="P319" i="1"/>
  <c r="P320" i="1"/>
  <c r="P321" i="1"/>
  <c r="P322" i="1"/>
  <c r="P323" i="1"/>
  <c r="P324" i="1"/>
  <c r="P325" i="1"/>
  <c r="P326" i="1"/>
  <c r="P327" i="1"/>
  <c r="P328" i="1"/>
  <c r="P329" i="1"/>
  <c r="P330" i="1"/>
  <c r="P331" i="1"/>
  <c r="P332" i="1"/>
  <c r="P333" i="1"/>
  <c r="P334" i="1"/>
  <c r="P335" i="1"/>
  <c r="P336" i="1"/>
  <c r="P337" i="1"/>
  <c r="P338" i="1"/>
  <c r="P339" i="1"/>
  <c r="P340" i="1"/>
  <c r="P341" i="1"/>
  <c r="P342" i="1"/>
  <c r="P343" i="1"/>
  <c r="P344" i="1"/>
  <c r="P345" i="1"/>
  <c r="P346" i="1"/>
  <c r="P347" i="1"/>
  <c r="P348" i="1"/>
  <c r="P349" i="1"/>
  <c r="P350" i="1"/>
  <c r="P351" i="1"/>
  <c r="P352" i="1"/>
  <c r="P353" i="1"/>
  <c r="P354" i="1"/>
  <c r="P355" i="1"/>
  <c r="P356" i="1"/>
  <c r="P357" i="1"/>
  <c r="P358" i="1"/>
  <c r="P359" i="1"/>
  <c r="P360" i="1"/>
  <c r="P361" i="1"/>
  <c r="P362" i="1"/>
  <c r="P363" i="1"/>
  <c r="P364" i="1"/>
  <c r="P365" i="1"/>
  <c r="P366" i="1"/>
  <c r="O8" i="1"/>
  <c r="O9" i="1"/>
  <c r="O10" i="1"/>
  <c r="O11" i="1"/>
  <c r="O12" i="1"/>
  <c r="O13" i="1"/>
  <c r="O14" i="1"/>
  <c r="O15" i="1"/>
  <c r="O16" i="1"/>
  <c r="O17" i="1"/>
  <c r="O18" i="1"/>
  <c r="O19" i="1"/>
  <c r="O20" i="1"/>
  <c r="O21" i="1"/>
  <c r="O22" i="1"/>
  <c r="O23" i="1"/>
  <c r="O24" i="1"/>
  <c r="O25" i="1"/>
  <c r="O26" i="1"/>
  <c r="O27" i="1"/>
  <c r="O28" i="1"/>
  <c r="O29" i="1"/>
  <c r="O30" i="1"/>
  <c r="O31" i="1"/>
  <c r="O32" i="1"/>
  <c r="O33" i="1"/>
  <c r="O34" i="1"/>
  <c r="O35" i="1"/>
  <c r="O36" i="1"/>
  <c r="O37" i="1"/>
  <c r="O38" i="1"/>
  <c r="O39" i="1"/>
  <c r="O40" i="1"/>
  <c r="O41" i="1"/>
  <c r="O42" i="1"/>
  <c r="O43" i="1"/>
  <c r="O44" i="1"/>
  <c r="O45" i="1"/>
  <c r="O46" i="1"/>
  <c r="O47" i="1"/>
  <c r="O48" i="1"/>
  <c r="O49" i="1"/>
  <c r="O50" i="1"/>
  <c r="O51" i="1"/>
  <c r="O52" i="1"/>
  <c r="O53" i="1"/>
  <c r="O54" i="1"/>
  <c r="O55" i="1"/>
  <c r="O56" i="1"/>
  <c r="O57" i="1"/>
  <c r="O58" i="1"/>
  <c r="O59" i="1"/>
  <c r="O60" i="1"/>
  <c r="O61" i="1"/>
  <c r="O62" i="1"/>
  <c r="O63" i="1"/>
  <c r="O64" i="1"/>
  <c r="O65" i="1"/>
  <c r="O66" i="1"/>
  <c r="O67" i="1"/>
  <c r="O68" i="1"/>
  <c r="O69" i="1"/>
  <c r="O70" i="1"/>
  <c r="O71" i="1"/>
  <c r="O72" i="1"/>
  <c r="O73" i="1"/>
  <c r="O74" i="1"/>
  <c r="O75" i="1"/>
  <c r="O76" i="1"/>
  <c r="O77" i="1"/>
  <c r="O78" i="1"/>
  <c r="O79" i="1"/>
  <c r="O80" i="1"/>
  <c r="O81" i="1"/>
  <c r="O82" i="1"/>
  <c r="O83" i="1"/>
  <c r="O84" i="1"/>
  <c r="O85" i="1"/>
  <c r="O86" i="1"/>
  <c r="O87" i="1"/>
  <c r="O88" i="1"/>
  <c r="O89" i="1"/>
  <c r="O90" i="1"/>
  <c r="O91" i="1"/>
  <c r="O92" i="1"/>
  <c r="O93" i="1"/>
  <c r="O94" i="1"/>
  <c r="O95" i="1"/>
  <c r="O96" i="1"/>
  <c r="O97" i="1"/>
  <c r="O98" i="1"/>
  <c r="O99" i="1"/>
  <c r="O100" i="1"/>
  <c r="O101" i="1"/>
  <c r="O102" i="1"/>
  <c r="O103" i="1"/>
  <c r="O104" i="1"/>
  <c r="O105" i="1"/>
  <c r="O106" i="1"/>
  <c r="O107" i="1"/>
  <c r="O108" i="1"/>
  <c r="O109" i="1"/>
  <c r="O110" i="1"/>
  <c r="O111" i="1"/>
  <c r="O112" i="1"/>
  <c r="O113" i="1"/>
  <c r="O114" i="1"/>
  <c r="O115" i="1"/>
  <c r="O116" i="1"/>
  <c r="O117" i="1"/>
  <c r="O118" i="1"/>
  <c r="O119" i="1"/>
  <c r="O120" i="1"/>
  <c r="O121" i="1"/>
  <c r="O122" i="1"/>
  <c r="O123" i="1"/>
  <c r="O124" i="1"/>
  <c r="O125" i="1"/>
  <c r="O126" i="1"/>
  <c r="O127" i="1"/>
  <c r="O128" i="1"/>
  <c r="O129" i="1"/>
  <c r="O130" i="1"/>
  <c r="O131" i="1"/>
  <c r="O132" i="1"/>
  <c r="O133" i="1"/>
  <c r="O134" i="1"/>
  <c r="O135" i="1"/>
  <c r="O136" i="1"/>
  <c r="O137" i="1"/>
  <c r="O138" i="1"/>
  <c r="O139" i="1"/>
  <c r="O140" i="1"/>
  <c r="O141" i="1"/>
  <c r="O142" i="1"/>
  <c r="O143" i="1"/>
  <c r="O144" i="1"/>
  <c r="O145" i="1"/>
  <c r="O146" i="1"/>
  <c r="O147" i="1"/>
  <c r="O148" i="1"/>
  <c r="O149" i="1"/>
  <c r="O150" i="1"/>
  <c r="O151" i="1"/>
  <c r="O152" i="1"/>
  <c r="O153" i="1"/>
  <c r="O154" i="1"/>
  <c r="O155" i="1"/>
  <c r="O156" i="1"/>
  <c r="O157" i="1"/>
  <c r="O158" i="1"/>
  <c r="O159" i="1"/>
  <c r="O160" i="1"/>
  <c r="O161" i="1"/>
  <c r="O162" i="1"/>
  <c r="O163" i="1"/>
  <c r="O164" i="1"/>
  <c r="O165" i="1"/>
  <c r="O166" i="1"/>
  <c r="O167" i="1"/>
  <c r="O168" i="1"/>
  <c r="O169" i="1"/>
  <c r="O170" i="1"/>
  <c r="O171" i="1"/>
  <c r="O172" i="1"/>
  <c r="O173" i="1"/>
  <c r="O174" i="1"/>
  <c r="O175" i="1"/>
  <c r="O176" i="1"/>
  <c r="O177" i="1"/>
  <c r="O178" i="1"/>
  <c r="O179" i="1"/>
  <c r="O180" i="1"/>
  <c r="O181" i="1"/>
  <c r="O182" i="1"/>
  <c r="O183" i="1"/>
  <c r="O184" i="1"/>
  <c r="O185" i="1"/>
  <c r="O186" i="1"/>
  <c r="O187" i="1"/>
  <c r="O188" i="1"/>
  <c r="O189" i="1"/>
  <c r="O190" i="1"/>
  <c r="O191" i="1"/>
  <c r="O192" i="1"/>
  <c r="O193" i="1"/>
  <c r="O194" i="1"/>
  <c r="O195" i="1"/>
  <c r="O196" i="1"/>
  <c r="O197" i="1"/>
  <c r="O198" i="1"/>
  <c r="O199" i="1"/>
  <c r="O200" i="1"/>
  <c r="O201" i="1"/>
  <c r="O202" i="1"/>
  <c r="O203" i="1"/>
  <c r="O204" i="1"/>
  <c r="O205" i="1"/>
  <c r="O206" i="1"/>
  <c r="O207" i="1"/>
  <c r="O208" i="1"/>
  <c r="O209" i="1"/>
  <c r="O210" i="1"/>
  <c r="O211" i="1"/>
  <c r="O212" i="1"/>
  <c r="O213" i="1"/>
  <c r="O214" i="1"/>
  <c r="O215" i="1"/>
  <c r="O216" i="1"/>
  <c r="O217" i="1"/>
  <c r="O218" i="1"/>
  <c r="O219" i="1"/>
  <c r="O220" i="1"/>
  <c r="O221" i="1"/>
  <c r="O222" i="1"/>
  <c r="O223" i="1"/>
  <c r="O224" i="1"/>
  <c r="O225" i="1"/>
  <c r="O226" i="1"/>
  <c r="O227" i="1"/>
  <c r="O228" i="1"/>
  <c r="O229" i="1"/>
  <c r="O230" i="1"/>
  <c r="O231" i="1"/>
  <c r="O232" i="1"/>
  <c r="O233" i="1"/>
  <c r="O234" i="1"/>
  <c r="O235" i="1"/>
  <c r="O236" i="1"/>
  <c r="O237" i="1"/>
  <c r="O238" i="1"/>
  <c r="O239" i="1"/>
  <c r="O240" i="1"/>
  <c r="O241" i="1"/>
  <c r="O242" i="1"/>
  <c r="O243" i="1"/>
  <c r="O244" i="1"/>
  <c r="O245" i="1"/>
  <c r="O246" i="1"/>
  <c r="O247" i="1"/>
  <c r="O248" i="1"/>
  <c r="O249" i="1"/>
  <c r="O250" i="1"/>
  <c r="O251" i="1"/>
  <c r="O252" i="1"/>
  <c r="O253" i="1"/>
  <c r="O254" i="1"/>
  <c r="O255" i="1"/>
  <c r="O256" i="1"/>
  <c r="O257" i="1"/>
  <c r="O258" i="1"/>
  <c r="O259" i="1"/>
  <c r="O260" i="1"/>
  <c r="O261" i="1"/>
  <c r="O262" i="1"/>
  <c r="O263" i="1"/>
  <c r="O264" i="1"/>
  <c r="O265" i="1"/>
  <c r="O266" i="1"/>
  <c r="O267" i="1"/>
  <c r="O268" i="1"/>
  <c r="O269" i="1"/>
  <c r="O270" i="1"/>
  <c r="O271" i="1"/>
  <c r="O272" i="1"/>
  <c r="O273" i="1"/>
  <c r="O274" i="1"/>
  <c r="O275" i="1"/>
  <c r="O276" i="1"/>
  <c r="O277" i="1"/>
  <c r="O278" i="1"/>
  <c r="O279" i="1"/>
  <c r="O280" i="1"/>
  <c r="O281" i="1"/>
  <c r="O282" i="1"/>
  <c r="O283" i="1"/>
  <c r="O284" i="1"/>
  <c r="O285" i="1"/>
  <c r="O286" i="1"/>
  <c r="O287" i="1"/>
  <c r="O288" i="1"/>
  <c r="O289" i="1"/>
  <c r="O290" i="1"/>
  <c r="O291" i="1"/>
  <c r="O292" i="1"/>
  <c r="O293" i="1"/>
  <c r="O294" i="1"/>
  <c r="O295" i="1"/>
  <c r="O296" i="1"/>
  <c r="O297" i="1"/>
  <c r="O298" i="1"/>
  <c r="O299" i="1"/>
  <c r="O300" i="1"/>
  <c r="O301" i="1"/>
  <c r="O302" i="1"/>
  <c r="O303" i="1"/>
  <c r="O304" i="1"/>
  <c r="O305" i="1"/>
  <c r="O306" i="1"/>
  <c r="O307" i="1"/>
  <c r="O308" i="1"/>
  <c r="O309" i="1"/>
  <c r="O310" i="1"/>
  <c r="O311" i="1"/>
  <c r="O312" i="1"/>
  <c r="O313" i="1"/>
  <c r="O314" i="1"/>
  <c r="O315" i="1"/>
  <c r="O316" i="1"/>
  <c r="O317" i="1"/>
  <c r="O318" i="1"/>
  <c r="O319" i="1"/>
  <c r="O320" i="1"/>
  <c r="O321" i="1"/>
  <c r="O322" i="1"/>
  <c r="O323" i="1"/>
  <c r="O324" i="1"/>
  <c r="O325" i="1"/>
  <c r="O326" i="1"/>
  <c r="O327" i="1"/>
  <c r="O328" i="1"/>
  <c r="O329" i="1"/>
  <c r="O330" i="1"/>
  <c r="O331" i="1"/>
  <c r="O332" i="1"/>
  <c r="O333" i="1"/>
  <c r="O334" i="1"/>
  <c r="O335" i="1"/>
  <c r="O336" i="1"/>
  <c r="O337" i="1"/>
  <c r="O338" i="1"/>
  <c r="O339" i="1"/>
  <c r="O340" i="1"/>
  <c r="O341" i="1"/>
  <c r="O342" i="1"/>
  <c r="O343" i="1"/>
  <c r="O344" i="1"/>
  <c r="O345" i="1"/>
  <c r="O346" i="1"/>
  <c r="O347" i="1"/>
  <c r="O348" i="1"/>
  <c r="O349" i="1"/>
  <c r="O350" i="1"/>
  <c r="O351" i="1"/>
  <c r="O352" i="1"/>
  <c r="O353" i="1"/>
  <c r="O354" i="1"/>
  <c r="O355" i="1"/>
  <c r="O356" i="1"/>
  <c r="O357" i="1"/>
  <c r="O358" i="1"/>
  <c r="O359" i="1"/>
  <c r="O360" i="1"/>
  <c r="O361" i="1"/>
  <c r="O362" i="1"/>
  <c r="O363" i="1"/>
  <c r="O364" i="1"/>
  <c r="O365" i="1"/>
  <c r="O366" i="1"/>
  <c r="O7" i="1"/>
  <c r="N8" i="1"/>
  <c r="N9" i="1"/>
  <c r="N10" i="1"/>
  <c r="N11" i="1"/>
  <c r="N13" i="1"/>
  <c r="N14" i="1"/>
  <c r="N15" i="1"/>
  <c r="N16" i="1"/>
  <c r="N17" i="1"/>
  <c r="N18" i="1"/>
  <c r="N19" i="1"/>
  <c r="N20" i="1"/>
  <c r="N21" i="1"/>
  <c r="N22" i="1"/>
  <c r="N23" i="1"/>
  <c r="N24" i="1"/>
  <c r="N25" i="1"/>
  <c r="N26" i="1"/>
  <c r="N27" i="1"/>
  <c r="N28" i="1"/>
  <c r="N29" i="1"/>
  <c r="N30" i="1"/>
  <c r="N31" i="1"/>
  <c r="N32" i="1"/>
  <c r="N33" i="1"/>
  <c r="N34" i="1"/>
  <c r="N35" i="1"/>
  <c r="N36" i="1"/>
  <c r="N37" i="1"/>
  <c r="N38" i="1"/>
  <c r="N39" i="1"/>
  <c r="N40" i="1"/>
  <c r="N41" i="1"/>
  <c r="N42" i="1"/>
  <c r="N43" i="1"/>
  <c r="N44" i="1"/>
  <c r="N45" i="1"/>
  <c r="N46" i="1"/>
  <c r="N47" i="1"/>
  <c r="N48" i="1"/>
  <c r="N49" i="1"/>
  <c r="N50" i="1"/>
  <c r="N51" i="1"/>
  <c r="N52" i="1"/>
  <c r="N53" i="1"/>
  <c r="N54" i="1"/>
  <c r="N55" i="1"/>
  <c r="N56" i="1"/>
  <c r="N57" i="1"/>
  <c r="N58" i="1"/>
  <c r="N59" i="1"/>
  <c r="N60" i="1"/>
  <c r="N61" i="1"/>
  <c r="N62" i="1"/>
  <c r="N63" i="1"/>
  <c r="N64" i="1"/>
  <c r="N65" i="1"/>
  <c r="N66" i="1"/>
  <c r="N67" i="1"/>
  <c r="N68" i="1"/>
  <c r="N69" i="1"/>
  <c r="N70" i="1"/>
  <c r="N71" i="1"/>
  <c r="N72" i="1"/>
  <c r="N73" i="1"/>
  <c r="N74" i="1"/>
  <c r="N75" i="1"/>
  <c r="N76" i="1"/>
  <c r="N77" i="1"/>
  <c r="N78" i="1"/>
  <c r="N79" i="1"/>
  <c r="N80" i="1"/>
  <c r="N81" i="1"/>
  <c r="N82" i="1"/>
  <c r="N83" i="1"/>
  <c r="N84" i="1"/>
  <c r="N85" i="1"/>
  <c r="N86" i="1"/>
  <c r="N87" i="1"/>
  <c r="N88" i="1"/>
  <c r="N89" i="1"/>
  <c r="N90" i="1"/>
  <c r="N91" i="1"/>
  <c r="N92" i="1"/>
  <c r="N93" i="1"/>
  <c r="N94" i="1"/>
  <c r="N95" i="1"/>
  <c r="N96" i="1"/>
  <c r="N97" i="1"/>
  <c r="N98" i="1"/>
  <c r="N99" i="1"/>
  <c r="N100" i="1"/>
  <c r="N101" i="1"/>
  <c r="N102" i="1"/>
  <c r="N103" i="1"/>
  <c r="N104" i="1"/>
  <c r="N105" i="1"/>
  <c r="N106" i="1"/>
  <c r="N107" i="1"/>
  <c r="N108" i="1"/>
  <c r="N109" i="1"/>
  <c r="N110" i="1"/>
  <c r="N111" i="1"/>
  <c r="N112" i="1"/>
  <c r="N113" i="1"/>
  <c r="N114" i="1"/>
  <c r="N115" i="1"/>
  <c r="N116" i="1"/>
  <c r="N117" i="1"/>
  <c r="N118" i="1"/>
  <c r="N119" i="1"/>
  <c r="N120" i="1"/>
  <c r="N121" i="1"/>
  <c r="N122" i="1"/>
  <c r="N123" i="1"/>
  <c r="N124" i="1"/>
  <c r="N125" i="1"/>
  <c r="N126" i="1"/>
  <c r="N127" i="1"/>
  <c r="N128" i="1"/>
  <c r="N129" i="1"/>
  <c r="N130" i="1"/>
  <c r="N131" i="1"/>
  <c r="N132" i="1"/>
  <c r="N133" i="1"/>
  <c r="N134" i="1"/>
  <c r="N135" i="1"/>
  <c r="N136" i="1"/>
  <c r="N137" i="1"/>
  <c r="N138" i="1"/>
  <c r="N139" i="1"/>
  <c r="N140" i="1"/>
  <c r="N141" i="1"/>
  <c r="N142" i="1"/>
  <c r="N143" i="1"/>
  <c r="N144" i="1"/>
  <c r="N145" i="1"/>
  <c r="N146" i="1"/>
  <c r="N147" i="1"/>
  <c r="N148" i="1"/>
  <c r="N149" i="1"/>
  <c r="N150" i="1"/>
  <c r="N151" i="1"/>
  <c r="N152" i="1"/>
  <c r="N153" i="1"/>
  <c r="N154" i="1"/>
  <c r="N155" i="1"/>
  <c r="N156" i="1"/>
  <c r="N157" i="1"/>
  <c r="N158" i="1"/>
  <c r="N159" i="1"/>
  <c r="N160" i="1"/>
  <c r="N161" i="1"/>
  <c r="N162" i="1"/>
  <c r="N163" i="1"/>
  <c r="N164" i="1"/>
  <c r="N165" i="1"/>
  <c r="N166" i="1"/>
  <c r="N167" i="1"/>
  <c r="N168" i="1"/>
  <c r="N169" i="1"/>
  <c r="N170" i="1"/>
  <c r="N171" i="1"/>
  <c r="N172" i="1"/>
  <c r="N173" i="1"/>
  <c r="N174" i="1"/>
  <c r="N175" i="1"/>
  <c r="N176" i="1"/>
  <c r="N177" i="1"/>
  <c r="N178" i="1"/>
  <c r="N179" i="1"/>
  <c r="N180" i="1"/>
  <c r="N181" i="1"/>
  <c r="N182" i="1"/>
  <c r="N183" i="1"/>
  <c r="N184" i="1"/>
  <c r="N185" i="1"/>
  <c r="N186" i="1"/>
  <c r="N187" i="1"/>
  <c r="N188" i="1"/>
  <c r="N189" i="1"/>
  <c r="N190" i="1"/>
  <c r="N191" i="1"/>
  <c r="N192" i="1"/>
  <c r="N193" i="1"/>
  <c r="N194" i="1"/>
  <c r="N195" i="1"/>
  <c r="N196" i="1"/>
  <c r="N197" i="1"/>
  <c r="N198" i="1"/>
  <c r="N199" i="1"/>
  <c r="N200" i="1"/>
  <c r="N201" i="1"/>
  <c r="N202" i="1"/>
  <c r="N203" i="1"/>
  <c r="N204" i="1"/>
  <c r="N205" i="1"/>
  <c r="N206" i="1"/>
  <c r="N207" i="1"/>
  <c r="N208" i="1"/>
  <c r="N209" i="1"/>
  <c r="N210" i="1"/>
  <c r="N211" i="1"/>
  <c r="N212" i="1"/>
  <c r="N213" i="1"/>
  <c r="N214" i="1"/>
  <c r="N215" i="1"/>
  <c r="N216" i="1"/>
  <c r="N217" i="1"/>
  <c r="N218" i="1"/>
  <c r="N219" i="1"/>
  <c r="N220" i="1"/>
  <c r="N221" i="1"/>
  <c r="N222" i="1"/>
  <c r="N223" i="1"/>
  <c r="N224" i="1"/>
  <c r="N225" i="1"/>
  <c r="N226" i="1"/>
  <c r="N227" i="1"/>
  <c r="N228" i="1"/>
  <c r="N229" i="1"/>
  <c r="N230" i="1"/>
  <c r="N231" i="1"/>
  <c r="N232" i="1"/>
  <c r="N233" i="1"/>
  <c r="N234" i="1"/>
  <c r="N235" i="1"/>
  <c r="N236" i="1"/>
  <c r="N237" i="1"/>
  <c r="N238" i="1"/>
  <c r="N239" i="1"/>
  <c r="N240" i="1"/>
  <c r="N241" i="1"/>
  <c r="N242" i="1"/>
  <c r="N243" i="1"/>
  <c r="N244" i="1"/>
  <c r="N245" i="1"/>
  <c r="N246" i="1"/>
  <c r="N247" i="1"/>
  <c r="N248" i="1"/>
  <c r="N249" i="1"/>
  <c r="N250" i="1"/>
  <c r="N251" i="1"/>
  <c r="N252" i="1"/>
  <c r="N253" i="1"/>
  <c r="N254" i="1"/>
  <c r="N255" i="1"/>
  <c r="N256" i="1"/>
  <c r="N257" i="1"/>
  <c r="N258" i="1"/>
  <c r="N259" i="1"/>
  <c r="N260" i="1"/>
  <c r="N261" i="1"/>
  <c r="N262" i="1"/>
  <c r="N263" i="1"/>
  <c r="N264" i="1"/>
  <c r="N265" i="1"/>
  <c r="N266" i="1"/>
  <c r="N267" i="1"/>
  <c r="N268" i="1"/>
  <c r="N269" i="1"/>
  <c r="N270" i="1"/>
  <c r="N271" i="1"/>
  <c r="N272" i="1"/>
  <c r="N273" i="1"/>
  <c r="N274" i="1"/>
  <c r="N275" i="1"/>
  <c r="N276" i="1"/>
  <c r="N277" i="1"/>
  <c r="N278" i="1"/>
  <c r="N279" i="1"/>
  <c r="N280" i="1"/>
  <c r="N281" i="1"/>
  <c r="N282" i="1"/>
  <c r="N283" i="1"/>
  <c r="N284" i="1"/>
  <c r="N285" i="1"/>
  <c r="N286" i="1"/>
  <c r="N287" i="1"/>
  <c r="N288" i="1"/>
  <c r="N289" i="1"/>
  <c r="N290" i="1"/>
  <c r="N291" i="1"/>
  <c r="N292" i="1"/>
  <c r="N293" i="1"/>
  <c r="N294" i="1"/>
  <c r="N295" i="1"/>
  <c r="N296" i="1"/>
  <c r="N297" i="1"/>
  <c r="N298" i="1"/>
  <c r="N299" i="1"/>
  <c r="N300" i="1"/>
  <c r="N301" i="1"/>
  <c r="N302" i="1"/>
  <c r="N303" i="1"/>
  <c r="N304" i="1"/>
  <c r="N305" i="1"/>
  <c r="N306" i="1"/>
  <c r="N307" i="1"/>
  <c r="N308" i="1"/>
  <c r="N309" i="1"/>
  <c r="N310" i="1"/>
  <c r="N311" i="1"/>
  <c r="N312" i="1"/>
  <c r="N313" i="1"/>
  <c r="N314" i="1"/>
  <c r="N315" i="1"/>
  <c r="N316" i="1"/>
  <c r="N317" i="1"/>
  <c r="N318" i="1"/>
  <c r="N319" i="1"/>
  <c r="N320" i="1"/>
  <c r="N321" i="1"/>
  <c r="N322" i="1"/>
  <c r="N323" i="1"/>
  <c r="N324" i="1"/>
  <c r="N325" i="1"/>
  <c r="N326" i="1"/>
  <c r="N327" i="1"/>
  <c r="N328" i="1"/>
  <c r="N329" i="1"/>
  <c r="N330" i="1"/>
  <c r="N331" i="1"/>
  <c r="N332" i="1"/>
  <c r="N333" i="1"/>
  <c r="N334" i="1"/>
  <c r="N335" i="1"/>
  <c r="N336" i="1"/>
  <c r="N337" i="1"/>
  <c r="N338" i="1"/>
  <c r="N339" i="1"/>
  <c r="N340" i="1"/>
  <c r="N341" i="1"/>
  <c r="N342" i="1"/>
  <c r="N343" i="1"/>
  <c r="N344" i="1"/>
  <c r="N345" i="1"/>
  <c r="N346" i="1"/>
  <c r="N347" i="1"/>
  <c r="N348" i="1"/>
  <c r="N349" i="1"/>
  <c r="N350" i="1"/>
  <c r="N351" i="1"/>
  <c r="N352" i="1"/>
  <c r="N353" i="1"/>
  <c r="N354" i="1"/>
  <c r="N355" i="1"/>
  <c r="N356" i="1"/>
  <c r="N357" i="1"/>
  <c r="N358" i="1"/>
  <c r="N359" i="1"/>
  <c r="N360" i="1"/>
  <c r="N361" i="1"/>
  <c r="N362" i="1"/>
  <c r="N363" i="1"/>
  <c r="N364" i="1"/>
  <c r="N365" i="1"/>
  <c r="N366" i="1"/>
  <c r="L8" i="1"/>
  <c r="L9" i="1"/>
  <c r="L10" i="1"/>
  <c r="L11" i="1"/>
  <c r="L12" i="1"/>
  <c r="L13" i="1"/>
  <c r="L14" i="1"/>
  <c r="L15" i="1"/>
  <c r="L16" i="1"/>
  <c r="L17" i="1"/>
  <c r="L18" i="1"/>
  <c r="L19" i="1"/>
  <c r="L20" i="1"/>
  <c r="L21" i="1"/>
  <c r="L22" i="1"/>
  <c r="L23" i="1"/>
  <c r="L24" i="1"/>
  <c r="L25" i="1"/>
  <c r="L26" i="1"/>
  <c r="L27" i="1"/>
  <c r="L28" i="1"/>
  <c r="L29" i="1"/>
  <c r="L30" i="1"/>
  <c r="L31" i="1"/>
  <c r="L32" i="1"/>
  <c r="L33" i="1"/>
  <c r="L34" i="1"/>
  <c r="L35" i="1"/>
  <c r="L36" i="1"/>
  <c r="L37" i="1"/>
  <c r="L38" i="1"/>
  <c r="L39" i="1"/>
  <c r="L40" i="1"/>
  <c r="L41" i="1"/>
  <c r="L42" i="1"/>
  <c r="L43" i="1"/>
  <c r="L44" i="1"/>
  <c r="L45" i="1"/>
  <c r="L46" i="1"/>
  <c r="L47" i="1"/>
  <c r="L48" i="1"/>
  <c r="L49" i="1"/>
  <c r="L50" i="1"/>
  <c r="L51" i="1"/>
  <c r="L52" i="1"/>
  <c r="L53" i="1"/>
  <c r="L54" i="1"/>
  <c r="L55" i="1"/>
  <c r="L56" i="1"/>
  <c r="L57" i="1"/>
  <c r="L58" i="1"/>
  <c r="L59" i="1"/>
  <c r="L60" i="1"/>
  <c r="L61" i="1"/>
  <c r="L62" i="1"/>
  <c r="L63" i="1"/>
  <c r="L64" i="1"/>
  <c r="L65" i="1"/>
  <c r="L66" i="1"/>
  <c r="L67" i="1"/>
  <c r="L68" i="1"/>
  <c r="L69" i="1"/>
  <c r="L70" i="1"/>
  <c r="L71" i="1"/>
  <c r="L72" i="1"/>
  <c r="L73" i="1"/>
  <c r="L74" i="1"/>
  <c r="L75" i="1"/>
  <c r="L76" i="1"/>
  <c r="L77" i="1"/>
  <c r="L78" i="1"/>
  <c r="L79" i="1"/>
  <c r="L80" i="1"/>
  <c r="L81" i="1"/>
  <c r="L82" i="1"/>
  <c r="L83" i="1"/>
  <c r="L84" i="1"/>
  <c r="L85" i="1"/>
  <c r="L86" i="1"/>
  <c r="L87" i="1"/>
  <c r="L88" i="1"/>
  <c r="L89" i="1"/>
  <c r="L90" i="1"/>
  <c r="L91" i="1"/>
  <c r="L92" i="1"/>
  <c r="L93" i="1"/>
  <c r="L94" i="1"/>
  <c r="L95" i="1"/>
  <c r="L96" i="1"/>
  <c r="L97" i="1"/>
  <c r="L98" i="1"/>
  <c r="L99" i="1"/>
  <c r="L100" i="1"/>
  <c r="L101" i="1"/>
  <c r="L102" i="1"/>
  <c r="L103" i="1"/>
  <c r="L104" i="1"/>
  <c r="L105" i="1"/>
  <c r="L106" i="1"/>
  <c r="L107" i="1"/>
  <c r="L108" i="1"/>
  <c r="L109" i="1"/>
  <c r="L110" i="1"/>
  <c r="L111" i="1"/>
  <c r="L112" i="1"/>
  <c r="L113" i="1"/>
  <c r="L114" i="1"/>
  <c r="L115" i="1"/>
  <c r="L116" i="1"/>
  <c r="L117" i="1"/>
  <c r="L118" i="1"/>
  <c r="L119" i="1"/>
  <c r="L120" i="1"/>
  <c r="L121" i="1"/>
  <c r="L122" i="1"/>
  <c r="L123" i="1"/>
  <c r="L124" i="1"/>
  <c r="L125" i="1"/>
  <c r="L126" i="1"/>
  <c r="L127" i="1"/>
  <c r="L128" i="1"/>
  <c r="L129" i="1"/>
  <c r="L130" i="1"/>
  <c r="L131" i="1"/>
  <c r="L132" i="1"/>
  <c r="L133" i="1"/>
  <c r="L134" i="1"/>
  <c r="L135" i="1"/>
  <c r="L136" i="1"/>
  <c r="L137" i="1"/>
  <c r="L138" i="1"/>
  <c r="L139" i="1"/>
  <c r="L140" i="1"/>
  <c r="L141" i="1"/>
  <c r="L142" i="1"/>
  <c r="L143" i="1"/>
  <c r="L144" i="1"/>
  <c r="L145" i="1"/>
  <c r="L146" i="1"/>
  <c r="L147" i="1"/>
  <c r="L148" i="1"/>
  <c r="L149" i="1"/>
  <c r="L150" i="1"/>
  <c r="L151" i="1"/>
  <c r="L152" i="1"/>
  <c r="L153" i="1"/>
  <c r="L154" i="1"/>
  <c r="L155" i="1"/>
  <c r="L156" i="1"/>
  <c r="L157" i="1"/>
  <c r="L158" i="1"/>
  <c r="L159" i="1"/>
  <c r="L160" i="1"/>
  <c r="L161" i="1"/>
  <c r="L162" i="1"/>
  <c r="L163" i="1"/>
  <c r="L164" i="1"/>
  <c r="L165" i="1"/>
  <c r="L166" i="1"/>
  <c r="L167" i="1"/>
  <c r="L168" i="1"/>
  <c r="L169" i="1"/>
  <c r="L170" i="1"/>
  <c r="L171" i="1"/>
  <c r="L172" i="1"/>
  <c r="L173" i="1"/>
  <c r="L174" i="1"/>
  <c r="L175" i="1"/>
  <c r="L176" i="1"/>
  <c r="L177" i="1"/>
  <c r="L178" i="1"/>
  <c r="L179" i="1"/>
  <c r="L180" i="1"/>
  <c r="L181" i="1"/>
  <c r="L182" i="1"/>
  <c r="L183" i="1"/>
  <c r="L184" i="1"/>
  <c r="L185" i="1"/>
  <c r="L186" i="1"/>
  <c r="L187" i="1"/>
  <c r="L188" i="1"/>
  <c r="L189" i="1"/>
  <c r="L190" i="1"/>
  <c r="L191" i="1"/>
  <c r="L192" i="1"/>
  <c r="L193" i="1"/>
  <c r="L194" i="1"/>
  <c r="L195" i="1"/>
  <c r="L196" i="1"/>
  <c r="L197" i="1"/>
  <c r="L198" i="1"/>
  <c r="L199" i="1"/>
  <c r="L200" i="1"/>
  <c r="L201" i="1"/>
  <c r="L202" i="1"/>
  <c r="L203" i="1"/>
  <c r="L204" i="1"/>
  <c r="L205" i="1"/>
  <c r="L206" i="1"/>
  <c r="L207" i="1"/>
  <c r="L208" i="1"/>
  <c r="L209" i="1"/>
  <c r="L210" i="1"/>
  <c r="L211" i="1"/>
  <c r="L212" i="1"/>
  <c r="L213" i="1"/>
  <c r="L214" i="1"/>
  <c r="L215" i="1"/>
  <c r="L216" i="1"/>
  <c r="L217" i="1"/>
  <c r="L218" i="1"/>
  <c r="L219" i="1"/>
  <c r="L220" i="1"/>
  <c r="L221" i="1"/>
  <c r="L222" i="1"/>
  <c r="L223" i="1"/>
  <c r="L224" i="1"/>
  <c r="L225" i="1"/>
  <c r="L226" i="1"/>
  <c r="L227" i="1"/>
  <c r="L228" i="1"/>
  <c r="L229" i="1"/>
  <c r="L230" i="1"/>
  <c r="L231" i="1"/>
  <c r="L232" i="1"/>
  <c r="L233" i="1"/>
  <c r="L234" i="1"/>
  <c r="L235" i="1"/>
  <c r="L236" i="1"/>
  <c r="L237" i="1"/>
  <c r="L238" i="1"/>
  <c r="L239" i="1"/>
  <c r="L240" i="1"/>
  <c r="L241" i="1"/>
  <c r="L242" i="1"/>
  <c r="L243" i="1"/>
  <c r="L244" i="1"/>
  <c r="L245" i="1"/>
  <c r="L246" i="1"/>
  <c r="L247" i="1"/>
  <c r="L248" i="1"/>
  <c r="L249" i="1"/>
  <c r="L250" i="1"/>
  <c r="L251" i="1"/>
  <c r="L252" i="1"/>
  <c r="L253" i="1"/>
  <c r="L254" i="1"/>
  <c r="L255" i="1"/>
  <c r="L256" i="1"/>
  <c r="L257" i="1"/>
  <c r="L258" i="1"/>
  <c r="L259" i="1"/>
  <c r="L260" i="1"/>
  <c r="L261" i="1"/>
  <c r="L262" i="1"/>
  <c r="L263" i="1"/>
  <c r="L264" i="1"/>
  <c r="L265" i="1"/>
  <c r="L266" i="1"/>
  <c r="L267" i="1"/>
  <c r="L268" i="1"/>
  <c r="L269" i="1"/>
  <c r="L270" i="1"/>
  <c r="L271" i="1"/>
  <c r="L272" i="1"/>
  <c r="L273" i="1"/>
  <c r="L274" i="1"/>
  <c r="L275" i="1"/>
  <c r="L276" i="1"/>
  <c r="L277" i="1"/>
  <c r="L278" i="1"/>
  <c r="L279" i="1"/>
  <c r="L280" i="1"/>
  <c r="L281" i="1"/>
  <c r="L282" i="1"/>
  <c r="L283" i="1"/>
  <c r="L284" i="1"/>
  <c r="L285" i="1"/>
  <c r="L286" i="1"/>
  <c r="L287" i="1"/>
  <c r="L288" i="1"/>
  <c r="L289" i="1"/>
  <c r="L290" i="1"/>
  <c r="L291" i="1"/>
  <c r="L292" i="1"/>
  <c r="L293" i="1"/>
  <c r="L294" i="1"/>
  <c r="L295" i="1"/>
  <c r="L296" i="1"/>
  <c r="L297" i="1"/>
  <c r="L298" i="1"/>
  <c r="L299" i="1"/>
  <c r="L300" i="1"/>
  <c r="L301" i="1"/>
  <c r="L302" i="1"/>
  <c r="L303" i="1"/>
  <c r="L304" i="1"/>
  <c r="L305" i="1"/>
  <c r="L306" i="1"/>
  <c r="L307" i="1"/>
  <c r="L308" i="1"/>
  <c r="L309" i="1"/>
  <c r="L310" i="1"/>
  <c r="L311" i="1"/>
  <c r="L312" i="1"/>
  <c r="L313" i="1"/>
  <c r="L314" i="1"/>
  <c r="L315" i="1"/>
  <c r="L316" i="1"/>
  <c r="L317" i="1"/>
  <c r="L318" i="1"/>
  <c r="L319" i="1"/>
  <c r="L320" i="1"/>
  <c r="L321" i="1"/>
  <c r="L322" i="1"/>
  <c r="L323" i="1"/>
  <c r="L324" i="1"/>
  <c r="L325" i="1"/>
  <c r="L326" i="1"/>
  <c r="L327" i="1"/>
  <c r="L328" i="1"/>
  <c r="L329" i="1"/>
  <c r="L330" i="1"/>
  <c r="L331" i="1"/>
  <c r="L332" i="1"/>
  <c r="L333" i="1"/>
  <c r="L334" i="1"/>
  <c r="L335" i="1"/>
  <c r="L336" i="1"/>
  <c r="L337" i="1"/>
  <c r="L338" i="1"/>
  <c r="L339" i="1"/>
  <c r="L340" i="1"/>
  <c r="L341" i="1"/>
  <c r="L342" i="1"/>
  <c r="L343" i="1"/>
  <c r="L344" i="1"/>
  <c r="L345" i="1"/>
  <c r="L346" i="1"/>
  <c r="L347" i="1"/>
  <c r="L348" i="1"/>
  <c r="L349" i="1"/>
  <c r="L350" i="1"/>
  <c r="L351" i="1"/>
  <c r="L352" i="1"/>
  <c r="L353" i="1"/>
  <c r="L354" i="1"/>
  <c r="L355" i="1"/>
  <c r="L356" i="1"/>
  <c r="L357" i="1"/>
  <c r="L358" i="1"/>
  <c r="L359" i="1"/>
  <c r="L360" i="1"/>
  <c r="L361" i="1"/>
  <c r="L362" i="1"/>
  <c r="L363" i="1"/>
  <c r="L364" i="1"/>
  <c r="L365" i="1"/>
  <c r="L366" i="1"/>
  <c r="L7" i="1"/>
  <c r="M39" i="2"/>
  <c r="G39" i="2"/>
  <c r="M52" i="2"/>
  <c r="G52" i="2"/>
  <c r="N51" i="2"/>
  <c r="M51" i="2"/>
  <c r="L51" i="2"/>
  <c r="K51" i="2"/>
  <c r="J51" i="2"/>
  <c r="I51" i="2"/>
  <c r="H51" i="2"/>
  <c r="XFD51" i="2"/>
  <c r="G51" i="2"/>
  <c r="F51" i="2"/>
  <c r="E51" i="2"/>
  <c r="N50" i="2"/>
  <c r="M50" i="2"/>
  <c r="L50" i="2"/>
  <c r="K50" i="2"/>
  <c r="J50" i="2"/>
  <c r="I50" i="2"/>
  <c r="H50" i="2"/>
  <c r="G50" i="2"/>
  <c r="F50" i="2"/>
  <c r="E50" i="2"/>
  <c r="N48" i="2"/>
  <c r="M48" i="2"/>
  <c r="L48" i="2"/>
  <c r="K48" i="2"/>
  <c r="J48" i="2"/>
  <c r="I48" i="2"/>
  <c r="H48" i="2"/>
  <c r="G48" i="2"/>
  <c r="F48" i="2"/>
  <c r="E48" i="2"/>
  <c r="N47" i="2"/>
  <c r="M47" i="2"/>
  <c r="L47" i="2"/>
  <c r="K47" i="2"/>
  <c r="J47" i="2"/>
  <c r="XFD47" i="2"/>
  <c r="I47" i="2"/>
  <c r="H47" i="2"/>
  <c r="G47" i="2"/>
  <c r="F47" i="2"/>
  <c r="E47" i="2"/>
  <c r="M38" i="2"/>
  <c r="L38" i="2"/>
  <c r="K38" i="2"/>
  <c r="J38" i="2"/>
  <c r="I38" i="2"/>
  <c r="H38" i="2"/>
  <c r="G38" i="2"/>
  <c r="F38" i="2"/>
  <c r="E38" i="2"/>
  <c r="M37" i="2"/>
  <c r="L37" i="2"/>
  <c r="K37" i="2"/>
  <c r="J37" i="2"/>
  <c r="I37" i="2"/>
  <c r="H37" i="2"/>
  <c r="G37" i="2"/>
  <c r="F37" i="2"/>
  <c r="E37" i="2"/>
  <c r="M35" i="2"/>
  <c r="L35" i="2"/>
  <c r="K35" i="2"/>
  <c r="XFD35" i="2"/>
  <c r="J35" i="2"/>
  <c r="I35" i="2"/>
  <c r="H35" i="2"/>
  <c r="G35" i="2"/>
  <c r="F35" i="2"/>
  <c r="E35" i="2"/>
  <c r="M34" i="2"/>
  <c r="L34" i="2"/>
  <c r="K34" i="2"/>
  <c r="J34" i="2"/>
  <c r="I34" i="2"/>
  <c r="H34" i="2"/>
  <c r="G34" i="2"/>
  <c r="F34" i="2"/>
  <c r="E34" i="2"/>
  <c r="J8" i="1"/>
  <c r="J9" i="1"/>
  <c r="J10" i="1"/>
  <c r="J11" i="1"/>
  <c r="J12" i="1"/>
  <c r="J13" i="1"/>
  <c r="J14" i="1"/>
  <c r="J15" i="1"/>
  <c r="J16" i="1"/>
  <c r="J17" i="1"/>
  <c r="J18" i="1"/>
  <c r="J19" i="1"/>
  <c r="J20" i="1"/>
  <c r="J21" i="1"/>
  <c r="J22" i="1"/>
  <c r="J23" i="1"/>
  <c r="J24" i="1"/>
  <c r="J25" i="1"/>
  <c r="J26" i="1"/>
  <c r="J27" i="1"/>
  <c r="J28" i="1"/>
  <c r="J29" i="1"/>
  <c r="J30" i="1"/>
  <c r="J31" i="1"/>
  <c r="J32" i="1"/>
  <c r="J33" i="1"/>
  <c r="J34" i="1"/>
  <c r="J35" i="1"/>
  <c r="J36" i="1"/>
  <c r="J37" i="1"/>
  <c r="J38" i="1"/>
  <c r="J39" i="1"/>
  <c r="J40" i="1"/>
  <c r="J41" i="1"/>
  <c r="J42" i="1"/>
  <c r="J43" i="1"/>
  <c r="J44" i="1"/>
  <c r="J45" i="1"/>
  <c r="J46" i="1"/>
  <c r="J47" i="1"/>
  <c r="J48" i="1"/>
  <c r="J49" i="1"/>
  <c r="J50" i="1"/>
  <c r="J51" i="1"/>
  <c r="J52" i="1"/>
  <c r="J53" i="1"/>
  <c r="J54" i="1"/>
  <c r="J55" i="1"/>
  <c r="J56" i="1"/>
  <c r="J57" i="1"/>
  <c r="J58" i="1"/>
  <c r="J59" i="1"/>
  <c r="J60" i="1"/>
  <c r="J61" i="1"/>
  <c r="J62" i="1"/>
  <c r="J63" i="1"/>
  <c r="J64" i="1"/>
  <c r="J65" i="1"/>
  <c r="J66" i="1"/>
  <c r="J67" i="1"/>
  <c r="J68" i="1"/>
  <c r="J69" i="1"/>
  <c r="J70" i="1"/>
  <c r="J71" i="1"/>
  <c r="J72" i="1"/>
  <c r="J73" i="1"/>
  <c r="J74" i="1"/>
  <c r="J75" i="1"/>
  <c r="J76" i="1"/>
  <c r="J77" i="1"/>
  <c r="J78" i="1"/>
  <c r="J79" i="1"/>
  <c r="J80" i="1"/>
  <c r="J81" i="1"/>
  <c r="J82" i="1"/>
  <c r="J83" i="1"/>
  <c r="J84" i="1"/>
  <c r="J85" i="1"/>
  <c r="J86" i="1"/>
  <c r="J87" i="1"/>
  <c r="J88" i="1"/>
  <c r="J89" i="1"/>
  <c r="J90" i="1"/>
  <c r="J91" i="1"/>
  <c r="J92" i="1"/>
  <c r="J93" i="1"/>
  <c r="J94" i="1"/>
  <c r="J95" i="1"/>
  <c r="J96" i="1"/>
  <c r="J97" i="1"/>
  <c r="J98" i="1"/>
  <c r="J99" i="1"/>
  <c r="J100" i="1"/>
  <c r="J101" i="1"/>
  <c r="J102" i="1"/>
  <c r="J103" i="1"/>
  <c r="J104" i="1"/>
  <c r="J105" i="1"/>
  <c r="J106" i="1"/>
  <c r="J107" i="1"/>
  <c r="J108" i="1"/>
  <c r="J109" i="1"/>
  <c r="J110" i="1"/>
  <c r="J111" i="1"/>
  <c r="J112" i="1"/>
  <c r="J113" i="1"/>
  <c r="J114" i="1"/>
  <c r="J115" i="1"/>
  <c r="J116" i="1"/>
  <c r="J117" i="1"/>
  <c r="J118" i="1"/>
  <c r="J119" i="1"/>
  <c r="J120" i="1"/>
  <c r="J121" i="1"/>
  <c r="J122" i="1"/>
  <c r="J123" i="1"/>
  <c r="J124" i="1"/>
  <c r="J125" i="1"/>
  <c r="J126" i="1"/>
  <c r="J127" i="1"/>
  <c r="J128" i="1"/>
  <c r="J129" i="1"/>
  <c r="J130" i="1"/>
  <c r="J131" i="1"/>
  <c r="J132" i="1"/>
  <c r="J133" i="1"/>
  <c r="J134" i="1"/>
  <c r="J135" i="1"/>
  <c r="J136" i="1"/>
  <c r="J137" i="1"/>
  <c r="J138" i="1"/>
  <c r="J139" i="1"/>
  <c r="J140" i="1"/>
  <c r="J141" i="1"/>
  <c r="J142" i="1"/>
  <c r="J143" i="1"/>
  <c r="J144" i="1"/>
  <c r="J145" i="1"/>
  <c r="J146" i="1"/>
  <c r="J147" i="1"/>
  <c r="J148" i="1"/>
  <c r="J149" i="1"/>
  <c r="J150" i="1"/>
  <c r="J151" i="1"/>
  <c r="J152" i="1"/>
  <c r="J153" i="1"/>
  <c r="J154" i="1"/>
  <c r="J155" i="1"/>
  <c r="J156" i="1"/>
  <c r="J157" i="1"/>
  <c r="J158" i="1"/>
  <c r="J159" i="1"/>
  <c r="J160" i="1"/>
  <c r="J161" i="1"/>
  <c r="J162" i="1"/>
  <c r="J163" i="1"/>
  <c r="J164" i="1"/>
  <c r="J165" i="1"/>
  <c r="J166" i="1"/>
  <c r="J167" i="1"/>
  <c r="J168" i="1"/>
  <c r="J169" i="1"/>
  <c r="J170" i="1"/>
  <c r="J171" i="1"/>
  <c r="J172" i="1"/>
  <c r="J173" i="1"/>
  <c r="J174" i="1"/>
  <c r="J175" i="1"/>
  <c r="J176" i="1"/>
  <c r="J177" i="1"/>
  <c r="J178" i="1"/>
  <c r="J179" i="1"/>
  <c r="J180" i="1"/>
  <c r="J181" i="1"/>
  <c r="J182" i="1"/>
  <c r="J183" i="1"/>
  <c r="J184" i="1"/>
  <c r="J185" i="1"/>
  <c r="J186" i="1"/>
  <c r="J187" i="1"/>
  <c r="J188" i="1"/>
  <c r="J189" i="1"/>
  <c r="J190" i="1"/>
  <c r="J191" i="1"/>
  <c r="J192" i="1"/>
  <c r="J193" i="1"/>
  <c r="J194" i="1"/>
  <c r="J195" i="1"/>
  <c r="J196" i="1"/>
  <c r="J197" i="1"/>
  <c r="J198" i="1"/>
  <c r="J199" i="1"/>
  <c r="J200" i="1"/>
  <c r="J201" i="1"/>
  <c r="J202" i="1"/>
  <c r="J203" i="1"/>
  <c r="J204" i="1"/>
  <c r="J205" i="1"/>
  <c r="J206" i="1"/>
  <c r="J207" i="1"/>
  <c r="J208" i="1"/>
  <c r="J209" i="1"/>
  <c r="J210" i="1"/>
  <c r="J211" i="1"/>
  <c r="J212" i="1"/>
  <c r="J213" i="1"/>
  <c r="J214" i="1"/>
  <c r="J215" i="1"/>
  <c r="J216" i="1"/>
  <c r="J217" i="1"/>
  <c r="J218" i="1"/>
  <c r="J219" i="1"/>
  <c r="J220" i="1"/>
  <c r="J221" i="1"/>
  <c r="J222" i="1"/>
  <c r="J223" i="1"/>
  <c r="J224" i="1"/>
  <c r="J225" i="1"/>
  <c r="J226" i="1"/>
  <c r="J227" i="1"/>
  <c r="J228" i="1"/>
  <c r="J229" i="1"/>
  <c r="J230" i="1"/>
  <c r="J231" i="1"/>
  <c r="J232" i="1"/>
  <c r="J233" i="1"/>
  <c r="J234" i="1"/>
  <c r="J235" i="1"/>
  <c r="J236" i="1"/>
  <c r="J237" i="1"/>
  <c r="J238" i="1"/>
  <c r="J239" i="1"/>
  <c r="J240" i="1"/>
  <c r="J241" i="1"/>
  <c r="J242" i="1"/>
  <c r="J243" i="1"/>
  <c r="J244" i="1"/>
  <c r="J245" i="1"/>
  <c r="J246" i="1"/>
  <c r="J247" i="1"/>
  <c r="J248" i="1"/>
  <c r="J249" i="1"/>
  <c r="J250" i="1"/>
  <c r="J251" i="1"/>
  <c r="J252" i="1"/>
  <c r="J253" i="1"/>
  <c r="J254" i="1"/>
  <c r="J255" i="1"/>
  <c r="J256" i="1"/>
  <c r="J257" i="1"/>
  <c r="J258" i="1"/>
  <c r="J259" i="1"/>
  <c r="J260" i="1"/>
  <c r="J261" i="1"/>
  <c r="J262" i="1"/>
  <c r="J263" i="1"/>
  <c r="J264" i="1"/>
  <c r="J265" i="1"/>
  <c r="J266" i="1"/>
  <c r="J267" i="1"/>
  <c r="J268" i="1"/>
  <c r="J269" i="1"/>
  <c r="J270" i="1"/>
  <c r="J271" i="1"/>
  <c r="J272" i="1"/>
  <c r="J273" i="1"/>
  <c r="J274" i="1"/>
  <c r="J275" i="1"/>
  <c r="J276" i="1"/>
  <c r="J277" i="1"/>
  <c r="J278" i="1"/>
  <c r="J279" i="1"/>
  <c r="J280" i="1"/>
  <c r="J281" i="1"/>
  <c r="J282" i="1"/>
  <c r="J283" i="1"/>
  <c r="J284" i="1"/>
  <c r="J285" i="1"/>
  <c r="J286" i="1"/>
  <c r="J287" i="1"/>
  <c r="J288" i="1"/>
  <c r="J289" i="1"/>
  <c r="J290" i="1"/>
  <c r="J291" i="1"/>
  <c r="J292" i="1"/>
  <c r="J293" i="1"/>
  <c r="J294" i="1"/>
  <c r="J295" i="1"/>
  <c r="J296" i="1"/>
  <c r="J297" i="1"/>
  <c r="J298" i="1"/>
  <c r="J299" i="1"/>
  <c r="J300" i="1"/>
  <c r="J301" i="1"/>
  <c r="J302" i="1"/>
  <c r="J303" i="1"/>
  <c r="J304" i="1"/>
  <c r="J305" i="1"/>
  <c r="J306" i="1"/>
  <c r="J307" i="1"/>
  <c r="J308" i="1"/>
  <c r="J309" i="1"/>
  <c r="J310" i="1"/>
  <c r="J311" i="1"/>
  <c r="J312" i="1"/>
  <c r="J313" i="1"/>
  <c r="J314" i="1"/>
  <c r="J315" i="1"/>
  <c r="J316" i="1"/>
  <c r="J317" i="1"/>
  <c r="J318" i="1"/>
  <c r="J319" i="1"/>
  <c r="J320" i="1"/>
  <c r="J321" i="1"/>
  <c r="J322" i="1"/>
  <c r="J323" i="1"/>
  <c r="J324" i="1"/>
  <c r="J325" i="1"/>
  <c r="J326" i="1"/>
  <c r="J327" i="1"/>
  <c r="J328" i="1"/>
  <c r="J329" i="1"/>
  <c r="J330" i="1"/>
  <c r="J331" i="1"/>
  <c r="J332" i="1"/>
  <c r="J333" i="1"/>
  <c r="J334" i="1"/>
  <c r="J335" i="1"/>
  <c r="J336" i="1"/>
  <c r="J337" i="1"/>
  <c r="J338" i="1"/>
  <c r="J339" i="1"/>
  <c r="J340" i="1"/>
  <c r="J341" i="1"/>
  <c r="J342" i="1"/>
  <c r="J343" i="1"/>
  <c r="J344" i="1"/>
  <c r="J345" i="1"/>
  <c r="J346" i="1"/>
  <c r="J347" i="1"/>
  <c r="J348" i="1"/>
  <c r="J349" i="1"/>
  <c r="J350" i="1"/>
  <c r="J351" i="1"/>
  <c r="J352" i="1"/>
  <c r="J353" i="1"/>
  <c r="J354" i="1"/>
  <c r="J355" i="1"/>
  <c r="J356" i="1"/>
  <c r="J357" i="1"/>
  <c r="J358" i="1"/>
  <c r="J359" i="1"/>
  <c r="J360" i="1"/>
  <c r="J361" i="1"/>
  <c r="J362" i="1"/>
  <c r="J363" i="1"/>
  <c r="J364" i="1"/>
  <c r="J365" i="1"/>
  <c r="J366" i="1"/>
  <c r="J7" i="1"/>
  <c r="I8" i="1"/>
  <c r="I9" i="1"/>
  <c r="I10" i="1"/>
  <c r="I11" i="1"/>
  <c r="I12" i="1"/>
  <c r="I13" i="1"/>
  <c r="I14" i="1"/>
  <c r="I15" i="1"/>
  <c r="I16" i="1"/>
  <c r="I17" i="1"/>
  <c r="I18" i="1"/>
  <c r="I19" i="1"/>
  <c r="I20" i="1"/>
  <c r="I21" i="1"/>
  <c r="I22" i="1"/>
  <c r="I23" i="1"/>
  <c r="I24" i="1"/>
  <c r="I25" i="1"/>
  <c r="I26" i="1"/>
  <c r="I27" i="1"/>
  <c r="I28" i="1"/>
  <c r="I29" i="1"/>
  <c r="I30" i="1"/>
  <c r="I31" i="1"/>
  <c r="I32" i="1"/>
  <c r="I33" i="1"/>
  <c r="I34" i="1"/>
  <c r="I35" i="1"/>
  <c r="I36" i="1"/>
  <c r="I37" i="1"/>
  <c r="I38" i="1"/>
  <c r="I39" i="1"/>
  <c r="I40" i="1"/>
  <c r="I41" i="1"/>
  <c r="I42" i="1"/>
  <c r="I43" i="1"/>
  <c r="I44" i="1"/>
  <c r="I45" i="1"/>
  <c r="I46" i="1"/>
  <c r="I47" i="1"/>
  <c r="I48" i="1"/>
  <c r="I49" i="1"/>
  <c r="I50" i="1"/>
  <c r="I51" i="1"/>
  <c r="I52" i="1"/>
  <c r="I53" i="1"/>
  <c r="I54" i="1"/>
  <c r="I55" i="1"/>
  <c r="I56" i="1"/>
  <c r="I57" i="1"/>
  <c r="I58" i="1"/>
  <c r="I59" i="1"/>
  <c r="I60" i="1"/>
  <c r="I61" i="1"/>
  <c r="I62" i="1"/>
  <c r="I63" i="1"/>
  <c r="I64" i="1"/>
  <c r="I65" i="1"/>
  <c r="I66" i="1"/>
  <c r="I67" i="1"/>
  <c r="I68" i="1"/>
  <c r="I69" i="1"/>
  <c r="I70" i="1"/>
  <c r="I71" i="1"/>
  <c r="I72" i="1"/>
  <c r="I73" i="1"/>
  <c r="I74" i="1"/>
  <c r="I75" i="1"/>
  <c r="I76" i="1"/>
  <c r="I77" i="1"/>
  <c r="I78" i="1"/>
  <c r="I79" i="1"/>
  <c r="I80" i="1"/>
  <c r="I81" i="1"/>
  <c r="I82" i="1"/>
  <c r="I83" i="1"/>
  <c r="I84" i="1"/>
  <c r="I85" i="1"/>
  <c r="I86" i="1"/>
  <c r="I87" i="1"/>
  <c r="I88" i="1"/>
  <c r="I89" i="1"/>
  <c r="I90" i="1"/>
  <c r="I91" i="1"/>
  <c r="I92" i="1"/>
  <c r="I93" i="1"/>
  <c r="I94" i="1"/>
  <c r="I95" i="1"/>
  <c r="I96" i="1"/>
  <c r="I97" i="1"/>
  <c r="I98" i="1"/>
  <c r="I99" i="1"/>
  <c r="I100" i="1"/>
  <c r="I101" i="1"/>
  <c r="I102" i="1"/>
  <c r="I103" i="1"/>
  <c r="I104" i="1"/>
  <c r="I105" i="1"/>
  <c r="I106" i="1"/>
  <c r="I107" i="1"/>
  <c r="I108" i="1"/>
  <c r="I109" i="1"/>
  <c r="I110" i="1"/>
  <c r="I111" i="1"/>
  <c r="I112" i="1"/>
  <c r="I113" i="1"/>
  <c r="I114" i="1"/>
  <c r="I115" i="1"/>
  <c r="I116" i="1"/>
  <c r="I117" i="1"/>
  <c r="I118" i="1"/>
  <c r="I119" i="1"/>
  <c r="I120" i="1"/>
  <c r="I121" i="1"/>
  <c r="I122" i="1"/>
  <c r="I123" i="1"/>
  <c r="I124" i="1"/>
  <c r="I125" i="1"/>
  <c r="I126" i="1"/>
  <c r="I127" i="1"/>
  <c r="I128" i="1"/>
  <c r="I129" i="1"/>
  <c r="I130" i="1"/>
  <c r="I131" i="1"/>
  <c r="I132" i="1"/>
  <c r="I133" i="1"/>
  <c r="I134" i="1"/>
  <c r="I135" i="1"/>
  <c r="I136" i="1"/>
  <c r="I137" i="1"/>
  <c r="I138" i="1"/>
  <c r="I139" i="1"/>
  <c r="I140" i="1"/>
  <c r="I141" i="1"/>
  <c r="I142" i="1"/>
  <c r="I143" i="1"/>
  <c r="I144" i="1"/>
  <c r="I145" i="1"/>
  <c r="I146" i="1"/>
  <c r="I147" i="1"/>
  <c r="I148" i="1"/>
  <c r="I149" i="1"/>
  <c r="I150" i="1"/>
  <c r="I151" i="1"/>
  <c r="I152" i="1"/>
  <c r="I153" i="1"/>
  <c r="I154" i="1"/>
  <c r="I155" i="1"/>
  <c r="I156" i="1"/>
  <c r="I157" i="1"/>
  <c r="I158" i="1"/>
  <c r="I159" i="1"/>
  <c r="I160" i="1"/>
  <c r="I161" i="1"/>
  <c r="I162" i="1"/>
  <c r="I163" i="1"/>
  <c r="I164" i="1"/>
  <c r="I165" i="1"/>
  <c r="I166" i="1"/>
  <c r="I167" i="1"/>
  <c r="I168" i="1"/>
  <c r="I169" i="1"/>
  <c r="I170" i="1"/>
  <c r="I171" i="1"/>
  <c r="I172" i="1"/>
  <c r="I173" i="1"/>
  <c r="I174" i="1"/>
  <c r="I175" i="1"/>
  <c r="I176" i="1"/>
  <c r="I177" i="1"/>
  <c r="I178" i="1"/>
  <c r="I179" i="1"/>
  <c r="I180" i="1"/>
  <c r="I181" i="1"/>
  <c r="I182" i="1"/>
  <c r="I183" i="1"/>
  <c r="I184" i="1"/>
  <c r="I185" i="1"/>
  <c r="I186" i="1"/>
  <c r="I187" i="1"/>
  <c r="I188" i="1"/>
  <c r="I189" i="1"/>
  <c r="I190" i="1"/>
  <c r="I191" i="1"/>
  <c r="I192" i="1"/>
  <c r="I193" i="1"/>
  <c r="I194" i="1"/>
  <c r="I195" i="1"/>
  <c r="I196" i="1"/>
  <c r="I197" i="1"/>
  <c r="I198" i="1"/>
  <c r="I199" i="1"/>
  <c r="I200" i="1"/>
  <c r="I201" i="1"/>
  <c r="I202" i="1"/>
  <c r="I203" i="1"/>
  <c r="I204" i="1"/>
  <c r="I205" i="1"/>
  <c r="I206" i="1"/>
  <c r="I207" i="1"/>
  <c r="I208" i="1"/>
  <c r="I209" i="1"/>
  <c r="I210" i="1"/>
  <c r="I211" i="1"/>
  <c r="I212" i="1"/>
  <c r="I213" i="1"/>
  <c r="I214" i="1"/>
  <c r="I215" i="1"/>
  <c r="I216" i="1"/>
  <c r="I217" i="1"/>
  <c r="I218" i="1"/>
  <c r="I219" i="1"/>
  <c r="I220" i="1"/>
  <c r="I221" i="1"/>
  <c r="I222" i="1"/>
  <c r="I223" i="1"/>
  <c r="I224" i="1"/>
  <c r="I225" i="1"/>
  <c r="I226" i="1"/>
  <c r="I227" i="1"/>
  <c r="I228" i="1"/>
  <c r="I229" i="1"/>
  <c r="I230" i="1"/>
  <c r="I231" i="1"/>
  <c r="I232" i="1"/>
  <c r="I233" i="1"/>
  <c r="I234" i="1"/>
  <c r="I235" i="1"/>
  <c r="I236" i="1"/>
  <c r="I237" i="1"/>
  <c r="I238" i="1"/>
  <c r="I239" i="1"/>
  <c r="I240" i="1"/>
  <c r="I241" i="1"/>
  <c r="I242" i="1"/>
  <c r="I243" i="1"/>
  <c r="I244" i="1"/>
  <c r="I245" i="1"/>
  <c r="I246" i="1"/>
  <c r="I247" i="1"/>
  <c r="I248" i="1"/>
  <c r="I249" i="1"/>
  <c r="I250" i="1"/>
  <c r="I251" i="1"/>
  <c r="I252" i="1"/>
  <c r="I253" i="1"/>
  <c r="I254" i="1"/>
  <c r="I255" i="1"/>
  <c r="I256" i="1"/>
  <c r="I257" i="1"/>
  <c r="I258" i="1"/>
  <c r="I259" i="1"/>
  <c r="I260" i="1"/>
  <c r="I261" i="1"/>
  <c r="I262" i="1"/>
  <c r="I263" i="1"/>
  <c r="I264" i="1"/>
  <c r="I265" i="1"/>
  <c r="I266" i="1"/>
  <c r="I267" i="1"/>
  <c r="I268" i="1"/>
  <c r="I269" i="1"/>
  <c r="I270" i="1"/>
  <c r="I271" i="1"/>
  <c r="I272" i="1"/>
  <c r="I273" i="1"/>
  <c r="I274" i="1"/>
  <c r="I275" i="1"/>
  <c r="I276" i="1"/>
  <c r="I277" i="1"/>
  <c r="I278" i="1"/>
  <c r="I279" i="1"/>
  <c r="I280" i="1"/>
  <c r="I281" i="1"/>
  <c r="I282" i="1"/>
  <c r="I283" i="1"/>
  <c r="I284" i="1"/>
  <c r="I285" i="1"/>
  <c r="I286" i="1"/>
  <c r="I287" i="1"/>
  <c r="I288" i="1"/>
  <c r="I289" i="1"/>
  <c r="I290" i="1"/>
  <c r="I291" i="1"/>
  <c r="I292" i="1"/>
  <c r="I293" i="1"/>
  <c r="I294" i="1"/>
  <c r="I295" i="1"/>
  <c r="I296" i="1"/>
  <c r="I297" i="1"/>
  <c r="I298" i="1"/>
  <c r="I299" i="1"/>
  <c r="I300" i="1"/>
  <c r="I301" i="1"/>
  <c r="I302" i="1"/>
  <c r="I303" i="1"/>
  <c r="I304" i="1"/>
  <c r="I305" i="1"/>
  <c r="I306" i="1"/>
  <c r="I307" i="1"/>
  <c r="I308" i="1"/>
  <c r="I309" i="1"/>
  <c r="I310" i="1"/>
  <c r="I311" i="1"/>
  <c r="I312" i="1"/>
  <c r="I313" i="1"/>
  <c r="I314" i="1"/>
  <c r="I315" i="1"/>
  <c r="I316" i="1"/>
  <c r="I317" i="1"/>
  <c r="I318" i="1"/>
  <c r="I319" i="1"/>
  <c r="I320" i="1"/>
  <c r="I321" i="1"/>
  <c r="I322" i="1"/>
  <c r="I323" i="1"/>
  <c r="I324" i="1"/>
  <c r="I325" i="1"/>
  <c r="I326" i="1"/>
  <c r="I327" i="1"/>
  <c r="I328" i="1"/>
  <c r="I329" i="1"/>
  <c r="I330" i="1"/>
  <c r="I331" i="1"/>
  <c r="I332" i="1"/>
  <c r="I333" i="1"/>
  <c r="I334" i="1"/>
  <c r="I335" i="1"/>
  <c r="I336" i="1"/>
  <c r="I337" i="1"/>
  <c r="I338" i="1"/>
  <c r="I339" i="1"/>
  <c r="I340" i="1"/>
  <c r="I341" i="1"/>
  <c r="I342" i="1"/>
  <c r="I343" i="1"/>
  <c r="I344" i="1"/>
  <c r="I345" i="1"/>
  <c r="I346" i="1"/>
  <c r="I347" i="1"/>
  <c r="I348" i="1"/>
  <c r="I349" i="1"/>
  <c r="I350" i="1"/>
  <c r="I351" i="1"/>
  <c r="I352" i="1"/>
  <c r="I353" i="1"/>
  <c r="I354" i="1"/>
  <c r="I355" i="1"/>
  <c r="I356" i="1"/>
  <c r="I357" i="1"/>
  <c r="I358" i="1"/>
  <c r="I359" i="1"/>
  <c r="I360" i="1"/>
  <c r="I361" i="1"/>
  <c r="I362" i="1"/>
  <c r="I363" i="1"/>
  <c r="I364" i="1"/>
  <c r="I365" i="1"/>
  <c r="I366" i="1"/>
  <c r="I7" i="1"/>
  <c r="H8" i="1"/>
  <c r="H9" i="1"/>
  <c r="H10" i="1"/>
  <c r="H11" i="1"/>
  <c r="H12" i="1"/>
  <c r="H13" i="1"/>
  <c r="H14" i="1"/>
  <c r="H15" i="1"/>
  <c r="H16" i="1"/>
  <c r="H17" i="1"/>
  <c r="H18" i="1"/>
  <c r="H19" i="1"/>
  <c r="H20" i="1"/>
  <c r="H21" i="1"/>
  <c r="H22" i="1"/>
  <c r="H23" i="1"/>
  <c r="H24" i="1"/>
  <c r="H25" i="1"/>
  <c r="H26" i="1"/>
  <c r="H27" i="1"/>
  <c r="H28" i="1"/>
  <c r="H29" i="1"/>
  <c r="H30" i="1"/>
  <c r="H31" i="1"/>
  <c r="H32" i="1"/>
  <c r="H33" i="1"/>
  <c r="H34" i="1"/>
  <c r="H35" i="1"/>
  <c r="H36" i="1"/>
  <c r="H37" i="1"/>
  <c r="H38" i="1"/>
  <c r="H39" i="1"/>
  <c r="H40" i="1"/>
  <c r="H41" i="1"/>
  <c r="H42" i="1"/>
  <c r="H43" i="1"/>
  <c r="H44" i="1"/>
  <c r="H45" i="1"/>
  <c r="H46" i="1"/>
  <c r="H47" i="1"/>
  <c r="H48" i="1"/>
  <c r="H49" i="1"/>
  <c r="H50" i="1"/>
  <c r="H51" i="1"/>
  <c r="H52" i="1"/>
  <c r="H53" i="1"/>
  <c r="H54" i="1"/>
  <c r="H55" i="1"/>
  <c r="H56" i="1"/>
  <c r="H57" i="1"/>
  <c r="H58" i="1"/>
  <c r="H59" i="1"/>
  <c r="H60" i="1"/>
  <c r="H61" i="1"/>
  <c r="H62" i="1"/>
  <c r="H63" i="1"/>
  <c r="H64" i="1"/>
  <c r="H65" i="1"/>
  <c r="H66" i="1"/>
  <c r="H67" i="1"/>
  <c r="H68" i="1"/>
  <c r="H69" i="1"/>
  <c r="H70" i="1"/>
  <c r="H71" i="1"/>
  <c r="H72" i="1"/>
  <c r="H73" i="1"/>
  <c r="H74" i="1"/>
  <c r="H75" i="1"/>
  <c r="H76" i="1"/>
  <c r="H77" i="1"/>
  <c r="H78" i="1"/>
  <c r="H79" i="1"/>
  <c r="H80" i="1"/>
  <c r="H81" i="1"/>
  <c r="H82" i="1"/>
  <c r="H83" i="1"/>
  <c r="H84" i="1"/>
  <c r="H85" i="1"/>
  <c r="H86" i="1"/>
  <c r="H87" i="1"/>
  <c r="H88" i="1"/>
  <c r="H89" i="1"/>
  <c r="H90" i="1"/>
  <c r="H91" i="1"/>
  <c r="H92" i="1"/>
  <c r="H93" i="1"/>
  <c r="H94" i="1"/>
  <c r="H95" i="1"/>
  <c r="H96" i="1"/>
  <c r="H97" i="1"/>
  <c r="H98" i="1"/>
  <c r="H99" i="1"/>
  <c r="H100" i="1"/>
  <c r="H101" i="1"/>
  <c r="H102" i="1"/>
  <c r="H103" i="1"/>
  <c r="H104" i="1"/>
  <c r="H105" i="1"/>
  <c r="H106" i="1"/>
  <c r="H107" i="1"/>
  <c r="H108" i="1"/>
  <c r="H109" i="1"/>
  <c r="H110" i="1"/>
  <c r="H111" i="1"/>
  <c r="H112" i="1"/>
  <c r="H113" i="1"/>
  <c r="H114" i="1"/>
  <c r="H115" i="1"/>
  <c r="H116" i="1"/>
  <c r="H117" i="1"/>
  <c r="H118" i="1"/>
  <c r="H119" i="1"/>
  <c r="H120" i="1"/>
  <c r="H121" i="1"/>
  <c r="H122" i="1"/>
  <c r="H123" i="1"/>
  <c r="H124" i="1"/>
  <c r="H125" i="1"/>
  <c r="H126" i="1"/>
  <c r="H127" i="1"/>
  <c r="H128" i="1"/>
  <c r="H129" i="1"/>
  <c r="H130" i="1"/>
  <c r="H131" i="1"/>
  <c r="H132" i="1"/>
  <c r="H133" i="1"/>
  <c r="H134" i="1"/>
  <c r="H135" i="1"/>
  <c r="H136" i="1"/>
  <c r="H137" i="1"/>
  <c r="H138" i="1"/>
  <c r="H139" i="1"/>
  <c r="H140" i="1"/>
  <c r="H141" i="1"/>
  <c r="H142" i="1"/>
  <c r="H143" i="1"/>
  <c r="H144" i="1"/>
  <c r="H145" i="1"/>
  <c r="H146" i="1"/>
  <c r="H147" i="1"/>
  <c r="H148" i="1"/>
  <c r="H149" i="1"/>
  <c r="H150" i="1"/>
  <c r="H151" i="1"/>
  <c r="H152" i="1"/>
  <c r="H153" i="1"/>
  <c r="H154" i="1"/>
  <c r="H155" i="1"/>
  <c r="H156" i="1"/>
  <c r="H157" i="1"/>
  <c r="H158" i="1"/>
  <c r="H159" i="1"/>
  <c r="H160" i="1"/>
  <c r="H161" i="1"/>
  <c r="H162" i="1"/>
  <c r="H163" i="1"/>
  <c r="H164" i="1"/>
  <c r="H165" i="1"/>
  <c r="H166" i="1"/>
  <c r="H167" i="1"/>
  <c r="H168" i="1"/>
  <c r="H169" i="1"/>
  <c r="H170" i="1"/>
  <c r="H171" i="1"/>
  <c r="H172" i="1"/>
  <c r="H173" i="1"/>
  <c r="H174" i="1"/>
  <c r="H175" i="1"/>
  <c r="H176" i="1"/>
  <c r="H177" i="1"/>
  <c r="H178" i="1"/>
  <c r="H179" i="1"/>
  <c r="H180" i="1"/>
  <c r="H181" i="1"/>
  <c r="H182" i="1"/>
  <c r="H183" i="1"/>
  <c r="H184" i="1"/>
  <c r="H185" i="1"/>
  <c r="H186" i="1"/>
  <c r="H187" i="1"/>
  <c r="H188" i="1"/>
  <c r="H189" i="1"/>
  <c r="H190" i="1"/>
  <c r="H191" i="1"/>
  <c r="H192" i="1"/>
  <c r="H193" i="1"/>
  <c r="H194" i="1"/>
  <c r="H195" i="1"/>
  <c r="H196" i="1"/>
  <c r="H197" i="1"/>
  <c r="H198" i="1"/>
  <c r="H199" i="1"/>
  <c r="H200" i="1"/>
  <c r="H201" i="1"/>
  <c r="H202" i="1"/>
  <c r="H203" i="1"/>
  <c r="H204" i="1"/>
  <c r="H205" i="1"/>
  <c r="H206" i="1"/>
  <c r="H207" i="1"/>
  <c r="H208" i="1"/>
  <c r="H209" i="1"/>
  <c r="H210" i="1"/>
  <c r="H211" i="1"/>
  <c r="H212" i="1"/>
  <c r="H213" i="1"/>
  <c r="H214" i="1"/>
  <c r="H215" i="1"/>
  <c r="H216" i="1"/>
  <c r="H217" i="1"/>
  <c r="H218" i="1"/>
  <c r="H219" i="1"/>
  <c r="H220" i="1"/>
  <c r="H221" i="1"/>
  <c r="H222" i="1"/>
  <c r="H223" i="1"/>
  <c r="H224" i="1"/>
  <c r="H225" i="1"/>
  <c r="H226" i="1"/>
  <c r="H227" i="1"/>
  <c r="H228" i="1"/>
  <c r="H229" i="1"/>
  <c r="H230" i="1"/>
  <c r="H231" i="1"/>
  <c r="H232" i="1"/>
  <c r="H233" i="1"/>
  <c r="H234" i="1"/>
  <c r="H235" i="1"/>
  <c r="H236" i="1"/>
  <c r="H237" i="1"/>
  <c r="H238" i="1"/>
  <c r="H239" i="1"/>
  <c r="H240" i="1"/>
  <c r="H241" i="1"/>
  <c r="H242" i="1"/>
  <c r="H243" i="1"/>
  <c r="H244" i="1"/>
  <c r="H245" i="1"/>
  <c r="H246" i="1"/>
  <c r="H247" i="1"/>
  <c r="H248" i="1"/>
  <c r="H249" i="1"/>
  <c r="H250" i="1"/>
  <c r="H251" i="1"/>
  <c r="H252" i="1"/>
  <c r="H253" i="1"/>
  <c r="H254" i="1"/>
  <c r="H255" i="1"/>
  <c r="H256" i="1"/>
  <c r="H257" i="1"/>
  <c r="H258" i="1"/>
  <c r="H259" i="1"/>
  <c r="H260" i="1"/>
  <c r="H261" i="1"/>
  <c r="H262" i="1"/>
  <c r="H263" i="1"/>
  <c r="H264" i="1"/>
  <c r="H265" i="1"/>
  <c r="H266" i="1"/>
  <c r="H267" i="1"/>
  <c r="H268" i="1"/>
  <c r="H269" i="1"/>
  <c r="H270" i="1"/>
  <c r="H271" i="1"/>
  <c r="H272" i="1"/>
  <c r="H273" i="1"/>
  <c r="H274" i="1"/>
  <c r="H275" i="1"/>
  <c r="H276" i="1"/>
  <c r="H277" i="1"/>
  <c r="H278" i="1"/>
  <c r="H279" i="1"/>
  <c r="H280" i="1"/>
  <c r="H281" i="1"/>
  <c r="H282" i="1"/>
  <c r="H283" i="1"/>
  <c r="H284" i="1"/>
  <c r="H285" i="1"/>
  <c r="H286" i="1"/>
  <c r="H287" i="1"/>
  <c r="H288" i="1"/>
  <c r="H289" i="1"/>
  <c r="H290" i="1"/>
  <c r="H291" i="1"/>
  <c r="H292" i="1"/>
  <c r="H293" i="1"/>
  <c r="H294" i="1"/>
  <c r="H295" i="1"/>
  <c r="H296" i="1"/>
  <c r="H297" i="1"/>
  <c r="H298" i="1"/>
  <c r="H299" i="1"/>
  <c r="H300" i="1"/>
  <c r="H301" i="1"/>
  <c r="H302" i="1"/>
  <c r="H303" i="1"/>
  <c r="H304" i="1"/>
  <c r="H305" i="1"/>
  <c r="H306" i="1"/>
  <c r="H307" i="1"/>
  <c r="H308" i="1"/>
  <c r="H309" i="1"/>
  <c r="H310" i="1"/>
  <c r="H311" i="1"/>
  <c r="H312" i="1"/>
  <c r="H313" i="1"/>
  <c r="H314" i="1"/>
  <c r="H315" i="1"/>
  <c r="H316" i="1"/>
  <c r="H317" i="1"/>
  <c r="H318" i="1"/>
  <c r="H319" i="1"/>
  <c r="H320" i="1"/>
  <c r="H321" i="1"/>
  <c r="H322" i="1"/>
  <c r="H323" i="1"/>
  <c r="H324" i="1"/>
  <c r="H325" i="1"/>
  <c r="H326" i="1"/>
  <c r="H327" i="1"/>
  <c r="H328" i="1"/>
  <c r="H329" i="1"/>
  <c r="H330" i="1"/>
  <c r="H331" i="1"/>
  <c r="H332" i="1"/>
  <c r="H333" i="1"/>
  <c r="H334" i="1"/>
  <c r="H335" i="1"/>
  <c r="H336" i="1"/>
  <c r="H337" i="1"/>
  <c r="H338" i="1"/>
  <c r="H339" i="1"/>
  <c r="H340" i="1"/>
  <c r="H341" i="1"/>
  <c r="H342" i="1"/>
  <c r="H343" i="1"/>
  <c r="H344" i="1"/>
  <c r="H345" i="1"/>
  <c r="H346" i="1"/>
  <c r="H347" i="1"/>
  <c r="H348" i="1"/>
  <c r="H349" i="1"/>
  <c r="H350" i="1"/>
  <c r="H351" i="1"/>
  <c r="H352" i="1"/>
  <c r="H353" i="1"/>
  <c r="H354" i="1"/>
  <c r="H355" i="1"/>
  <c r="H356" i="1"/>
  <c r="H357" i="1"/>
  <c r="H358" i="1"/>
  <c r="H359" i="1"/>
  <c r="H360" i="1"/>
  <c r="H361" i="1"/>
  <c r="H362" i="1"/>
  <c r="H363" i="1"/>
  <c r="H364" i="1"/>
  <c r="H365" i="1"/>
  <c r="H366" i="1"/>
  <c r="H7" i="1"/>
  <c r="F9" i="1"/>
  <c r="F10" i="1" s="1"/>
  <c r="F11" i="1" s="1"/>
  <c r="F12" i="1" s="1"/>
  <c r="F13" i="1" s="1"/>
  <c r="F14" i="1" s="1"/>
  <c r="F15" i="1" s="1"/>
  <c r="F16" i="1" s="1"/>
  <c r="F17" i="1" s="1"/>
  <c r="F18" i="1" s="1"/>
  <c r="F19" i="1" s="1"/>
  <c r="F20" i="1" s="1"/>
  <c r="F21" i="1" s="1"/>
  <c r="F22" i="1" s="1"/>
  <c r="F23" i="1" s="1"/>
  <c r="F24" i="1" s="1"/>
  <c r="F25" i="1" s="1"/>
  <c r="F26" i="1" s="1"/>
  <c r="F27" i="1" s="1"/>
  <c r="F28" i="1" s="1"/>
  <c r="F29" i="1" s="1"/>
  <c r="F30" i="1" s="1"/>
  <c r="F31" i="1" s="1"/>
  <c r="F32" i="1" s="1"/>
  <c r="F33" i="1" s="1"/>
  <c r="F34" i="1" s="1"/>
  <c r="F35" i="1" s="1"/>
  <c r="F36" i="1" s="1"/>
  <c r="F37" i="1" s="1"/>
  <c r="F38" i="1" s="1"/>
  <c r="F39" i="1" s="1"/>
  <c r="F40" i="1" s="1"/>
  <c r="F41" i="1" s="1"/>
  <c r="F42" i="1" s="1"/>
  <c r="F43" i="1" s="1"/>
  <c r="F44" i="1" s="1"/>
  <c r="F45" i="1" s="1"/>
  <c r="F46" i="1" s="1"/>
  <c r="F47" i="1" s="1"/>
  <c r="F48" i="1" s="1"/>
  <c r="F49" i="1" s="1"/>
  <c r="F50" i="1" s="1"/>
  <c r="F51" i="1" s="1"/>
  <c r="F52" i="1" s="1"/>
  <c r="F53" i="1" s="1"/>
  <c r="F54" i="1" s="1"/>
  <c r="F55" i="1" s="1"/>
  <c r="F56" i="1" s="1"/>
  <c r="F57" i="1" s="1"/>
  <c r="F58" i="1" s="1"/>
  <c r="F59" i="1" s="1"/>
  <c r="F60" i="1" s="1"/>
  <c r="F61" i="1" s="1"/>
  <c r="F62" i="1" s="1"/>
  <c r="F63" i="1" s="1"/>
  <c r="F64" i="1" s="1"/>
  <c r="F65" i="1" s="1"/>
  <c r="F66" i="1" s="1"/>
  <c r="F67" i="1" s="1"/>
  <c r="F68" i="1" s="1"/>
  <c r="F69" i="1" s="1"/>
  <c r="F70" i="1" s="1"/>
  <c r="F71" i="1" s="1"/>
  <c r="F72" i="1" s="1"/>
  <c r="F73" i="1" s="1"/>
  <c r="F74" i="1" s="1"/>
  <c r="F75" i="1" s="1"/>
  <c r="F76" i="1" s="1"/>
  <c r="F77" i="1" s="1"/>
  <c r="F78" i="1" s="1"/>
  <c r="F79" i="1" s="1"/>
  <c r="F80" i="1" s="1"/>
  <c r="F81" i="1" s="1"/>
  <c r="F82" i="1" s="1"/>
  <c r="F83" i="1" s="1"/>
  <c r="F84" i="1" s="1"/>
  <c r="F85" i="1" s="1"/>
  <c r="F86" i="1" s="1"/>
  <c r="F87" i="1" s="1"/>
  <c r="F88" i="1" s="1"/>
  <c r="F89" i="1" s="1"/>
  <c r="F90" i="1" s="1"/>
  <c r="F91" i="1" s="1"/>
  <c r="F92" i="1" s="1"/>
  <c r="F93" i="1" s="1"/>
  <c r="F94" i="1" s="1"/>
  <c r="F95" i="1" s="1"/>
  <c r="F96" i="1" s="1"/>
  <c r="F97" i="1" s="1"/>
  <c r="F98" i="1" s="1"/>
  <c r="F99" i="1" s="1"/>
  <c r="F100" i="1" s="1"/>
  <c r="F101" i="1" s="1"/>
  <c r="F102" i="1" s="1"/>
  <c r="F103" i="1" s="1"/>
  <c r="F104" i="1" s="1"/>
  <c r="F105" i="1" s="1"/>
  <c r="F106" i="1" s="1"/>
  <c r="F107" i="1" s="1"/>
  <c r="F108" i="1" s="1"/>
  <c r="F109" i="1" s="1"/>
  <c r="F110" i="1" s="1"/>
  <c r="F111" i="1" s="1"/>
  <c r="F112" i="1" s="1"/>
  <c r="F113" i="1" s="1"/>
  <c r="F114" i="1" s="1"/>
  <c r="F115" i="1" s="1"/>
  <c r="F116" i="1" s="1"/>
  <c r="F117" i="1" s="1"/>
  <c r="F118" i="1" s="1"/>
  <c r="F119" i="1" s="1"/>
  <c r="F120" i="1" s="1"/>
  <c r="F121" i="1" s="1"/>
  <c r="F122" i="1" s="1"/>
  <c r="F123" i="1" s="1"/>
  <c r="F124" i="1" s="1"/>
  <c r="F125" i="1" s="1"/>
  <c r="F126" i="1" s="1"/>
  <c r="F127" i="1" s="1"/>
  <c r="F128" i="1" s="1"/>
  <c r="F129" i="1" s="1"/>
  <c r="F130" i="1" s="1"/>
  <c r="F131" i="1" s="1"/>
  <c r="F132" i="1" s="1"/>
  <c r="F133" i="1" s="1"/>
  <c r="F134" i="1" s="1"/>
  <c r="F135" i="1" s="1"/>
  <c r="F136" i="1" s="1"/>
  <c r="F137" i="1" s="1"/>
  <c r="F138" i="1" s="1"/>
  <c r="F139" i="1" s="1"/>
  <c r="F140" i="1" s="1"/>
  <c r="F141" i="1" s="1"/>
  <c r="F142" i="1" s="1"/>
  <c r="F143" i="1" s="1"/>
  <c r="F144" i="1" s="1"/>
  <c r="F145" i="1" s="1"/>
  <c r="F146" i="1" s="1"/>
  <c r="F147" i="1" s="1"/>
  <c r="F148" i="1" s="1"/>
  <c r="F149" i="1" s="1"/>
  <c r="F150" i="1" s="1"/>
  <c r="F151" i="1" s="1"/>
  <c r="F152" i="1" s="1"/>
  <c r="F153" i="1" s="1"/>
  <c r="F154" i="1" s="1"/>
  <c r="F155" i="1" s="1"/>
  <c r="F156" i="1" s="1"/>
  <c r="F157" i="1" s="1"/>
  <c r="F158" i="1" s="1"/>
  <c r="F159" i="1" s="1"/>
  <c r="F160" i="1" s="1"/>
  <c r="F161" i="1" s="1"/>
  <c r="F162" i="1" s="1"/>
  <c r="F163" i="1" s="1"/>
  <c r="F164" i="1" s="1"/>
  <c r="F165" i="1" s="1"/>
  <c r="F166" i="1" s="1"/>
  <c r="F167" i="1" s="1"/>
  <c r="F168" i="1" s="1"/>
  <c r="F169" i="1" s="1"/>
  <c r="F170" i="1" s="1"/>
  <c r="F171" i="1" s="1"/>
  <c r="F172" i="1" s="1"/>
  <c r="F173" i="1" s="1"/>
  <c r="F174" i="1" s="1"/>
  <c r="F175" i="1" s="1"/>
  <c r="F176" i="1" s="1"/>
  <c r="F177" i="1" s="1"/>
  <c r="F178" i="1" s="1"/>
  <c r="F179" i="1" s="1"/>
  <c r="F180" i="1" s="1"/>
  <c r="F181" i="1" s="1"/>
  <c r="F182" i="1" s="1"/>
  <c r="F183" i="1" s="1"/>
  <c r="F184" i="1" s="1"/>
  <c r="F185" i="1" s="1"/>
  <c r="F186" i="1" s="1"/>
  <c r="F187" i="1" s="1"/>
  <c r="F188" i="1" s="1"/>
  <c r="F189" i="1" s="1"/>
  <c r="F190" i="1" s="1"/>
  <c r="F191" i="1" s="1"/>
  <c r="F192" i="1" s="1"/>
  <c r="F193" i="1" s="1"/>
  <c r="F194" i="1" s="1"/>
  <c r="F195" i="1" s="1"/>
  <c r="F196" i="1" s="1"/>
  <c r="F197" i="1" s="1"/>
  <c r="F198" i="1" s="1"/>
  <c r="F199" i="1" s="1"/>
  <c r="F200" i="1" s="1"/>
  <c r="F201" i="1" s="1"/>
  <c r="F202" i="1" s="1"/>
  <c r="F203" i="1" s="1"/>
  <c r="F204" i="1" s="1"/>
  <c r="F205" i="1" s="1"/>
  <c r="F206" i="1" s="1"/>
  <c r="F207" i="1" s="1"/>
  <c r="F208" i="1" s="1"/>
  <c r="F209" i="1" s="1"/>
  <c r="F210" i="1" s="1"/>
  <c r="F211" i="1" s="1"/>
  <c r="F212" i="1" s="1"/>
  <c r="F213" i="1" s="1"/>
  <c r="F214" i="1" s="1"/>
  <c r="F215" i="1" s="1"/>
  <c r="F216" i="1" s="1"/>
  <c r="F217" i="1" s="1"/>
  <c r="F218" i="1" s="1"/>
  <c r="F219" i="1" s="1"/>
  <c r="F220" i="1" s="1"/>
  <c r="F221" i="1" s="1"/>
  <c r="F222" i="1" s="1"/>
  <c r="F223" i="1" s="1"/>
  <c r="F224" i="1" s="1"/>
  <c r="F225" i="1" s="1"/>
  <c r="F226" i="1" s="1"/>
  <c r="F227" i="1" s="1"/>
  <c r="F228" i="1" s="1"/>
  <c r="F229" i="1" s="1"/>
  <c r="F230" i="1" s="1"/>
  <c r="F231" i="1" s="1"/>
  <c r="F232" i="1" s="1"/>
  <c r="F233" i="1" s="1"/>
  <c r="F234" i="1" s="1"/>
  <c r="F235" i="1" s="1"/>
  <c r="F236" i="1" s="1"/>
  <c r="F237" i="1" s="1"/>
  <c r="F238" i="1" s="1"/>
  <c r="F239" i="1" s="1"/>
  <c r="F240" i="1" s="1"/>
  <c r="F241" i="1" s="1"/>
  <c r="F242" i="1" s="1"/>
  <c r="F243" i="1" s="1"/>
  <c r="F244" i="1" s="1"/>
  <c r="F245" i="1" s="1"/>
  <c r="F246" i="1" s="1"/>
  <c r="F247" i="1" s="1"/>
  <c r="F248" i="1" s="1"/>
  <c r="F249" i="1" s="1"/>
  <c r="F250" i="1" s="1"/>
  <c r="F251" i="1" s="1"/>
  <c r="F252" i="1" s="1"/>
  <c r="F253" i="1" s="1"/>
  <c r="F254" i="1" s="1"/>
  <c r="F255" i="1" s="1"/>
  <c r="F256" i="1" s="1"/>
  <c r="F257" i="1" s="1"/>
  <c r="F258" i="1" s="1"/>
  <c r="F259" i="1" s="1"/>
  <c r="F260" i="1" s="1"/>
  <c r="F261" i="1" s="1"/>
  <c r="F262" i="1" s="1"/>
  <c r="F263" i="1" s="1"/>
  <c r="F264" i="1" s="1"/>
  <c r="F265" i="1" s="1"/>
  <c r="F266" i="1" s="1"/>
  <c r="F267" i="1" s="1"/>
  <c r="F268" i="1" s="1"/>
  <c r="F269" i="1" s="1"/>
  <c r="F270" i="1" s="1"/>
  <c r="F271" i="1" s="1"/>
  <c r="F272" i="1" s="1"/>
  <c r="F273" i="1" s="1"/>
  <c r="F274" i="1" s="1"/>
  <c r="F275" i="1" s="1"/>
  <c r="F276" i="1" s="1"/>
  <c r="F277" i="1" s="1"/>
  <c r="F278" i="1" s="1"/>
  <c r="F279" i="1" s="1"/>
  <c r="F280" i="1" s="1"/>
  <c r="F281" i="1" s="1"/>
  <c r="F282" i="1" s="1"/>
  <c r="F283" i="1" s="1"/>
  <c r="F284" i="1" s="1"/>
  <c r="F285" i="1" s="1"/>
  <c r="F286" i="1" s="1"/>
  <c r="F287" i="1" s="1"/>
  <c r="F288" i="1" s="1"/>
  <c r="F289" i="1" s="1"/>
  <c r="F290" i="1" s="1"/>
  <c r="F291" i="1" s="1"/>
  <c r="F292" i="1" s="1"/>
  <c r="F293" i="1" s="1"/>
  <c r="F294" i="1" s="1"/>
  <c r="F295" i="1" s="1"/>
  <c r="F296" i="1" s="1"/>
  <c r="F297" i="1" s="1"/>
  <c r="F298" i="1" s="1"/>
  <c r="F299" i="1" s="1"/>
  <c r="F300" i="1" s="1"/>
  <c r="F301" i="1" s="1"/>
  <c r="F302" i="1" s="1"/>
  <c r="F303" i="1" s="1"/>
  <c r="F304" i="1" s="1"/>
  <c r="F305" i="1" s="1"/>
  <c r="F306" i="1" s="1"/>
  <c r="F307" i="1" s="1"/>
  <c r="F308" i="1" s="1"/>
  <c r="F309" i="1" s="1"/>
  <c r="F310" i="1" s="1"/>
  <c r="F311" i="1" s="1"/>
  <c r="F312" i="1" s="1"/>
  <c r="F313" i="1" s="1"/>
  <c r="F314" i="1" s="1"/>
  <c r="F315" i="1" s="1"/>
  <c r="F316" i="1" s="1"/>
  <c r="F317" i="1" s="1"/>
  <c r="F318" i="1" s="1"/>
  <c r="F319" i="1" s="1"/>
  <c r="F320" i="1" s="1"/>
  <c r="F321" i="1" s="1"/>
  <c r="F322" i="1" s="1"/>
  <c r="F323" i="1" s="1"/>
  <c r="F324" i="1" s="1"/>
  <c r="F325" i="1" s="1"/>
  <c r="F326" i="1" s="1"/>
  <c r="F327" i="1" s="1"/>
  <c r="F328" i="1" s="1"/>
  <c r="F329" i="1" s="1"/>
  <c r="F330" i="1" s="1"/>
  <c r="F331" i="1" s="1"/>
  <c r="F332" i="1" s="1"/>
  <c r="F333" i="1" s="1"/>
  <c r="F334" i="1" s="1"/>
  <c r="F335" i="1" s="1"/>
  <c r="F336" i="1" s="1"/>
  <c r="F337" i="1" s="1"/>
  <c r="F338" i="1" s="1"/>
  <c r="F339" i="1" s="1"/>
  <c r="F340" i="1" s="1"/>
  <c r="F341" i="1" s="1"/>
  <c r="F342" i="1" s="1"/>
  <c r="F343" i="1" s="1"/>
  <c r="F344" i="1" s="1"/>
  <c r="F345" i="1" s="1"/>
  <c r="F346" i="1" s="1"/>
  <c r="F347" i="1" s="1"/>
  <c r="F348" i="1" s="1"/>
  <c r="F349" i="1" s="1"/>
  <c r="F350" i="1" s="1"/>
  <c r="F351" i="1" s="1"/>
  <c r="F352" i="1" s="1"/>
  <c r="F353" i="1" s="1"/>
  <c r="F354" i="1" s="1"/>
  <c r="F355" i="1" s="1"/>
  <c r="F356" i="1" s="1"/>
  <c r="F357" i="1" s="1"/>
  <c r="F358" i="1" s="1"/>
  <c r="F359" i="1" s="1"/>
  <c r="F360" i="1" s="1"/>
  <c r="F361" i="1" s="1"/>
  <c r="F362" i="1" s="1"/>
  <c r="F363" i="1" s="1"/>
  <c r="F364" i="1" s="1"/>
  <c r="F365" i="1" s="1"/>
  <c r="F366" i="1" s="1"/>
  <c r="F8" i="1"/>
  <c r="AA17" i="1"/>
  <c r="Y21" i="1"/>
  <c r="AA21" i="1" s="1"/>
  <c r="AA20" i="1"/>
  <c r="AA16" i="1"/>
  <c r="AA15" i="1"/>
  <c r="P12" i="1" l="1"/>
  <c r="C221" i="1"/>
  <c r="C301" i="1"/>
  <c r="C299" i="1"/>
  <c r="C263" i="1"/>
  <c r="C262" i="1"/>
  <c r="C222" i="1"/>
  <c r="C181" i="1"/>
  <c r="C180" i="1"/>
  <c r="C137" i="1"/>
  <c r="C338" i="1"/>
  <c r="C60" i="1"/>
  <c r="C89" i="1"/>
  <c r="C337" i="1"/>
  <c r="C37" i="1"/>
  <c r="C179" i="1"/>
  <c r="C362" i="1"/>
  <c r="C166" i="1"/>
  <c r="C361" i="1"/>
  <c r="C246" i="1"/>
  <c r="C61" i="1"/>
  <c r="C281" i="1"/>
  <c r="C162" i="1"/>
  <c r="C319" i="1"/>
  <c r="C204" i="1"/>
  <c r="C115" i="1"/>
  <c r="C355" i="1"/>
  <c r="C317" i="1"/>
  <c r="C279" i="1"/>
  <c r="C243" i="1"/>
  <c r="C203" i="1"/>
  <c r="C160" i="1"/>
  <c r="C113" i="1"/>
  <c r="C36" i="1"/>
  <c r="C353" i="1"/>
  <c r="C316" i="1"/>
  <c r="C278" i="1"/>
  <c r="C241" i="1"/>
  <c r="C199" i="1"/>
  <c r="C159" i="1"/>
  <c r="C95" i="1"/>
  <c r="C35" i="1"/>
  <c r="C295" i="1"/>
  <c r="C134" i="1"/>
  <c r="C288" i="1"/>
  <c r="C121" i="1"/>
  <c r="C287" i="1"/>
  <c r="C146" i="1"/>
  <c r="C136" i="1"/>
  <c r="C67" i="1"/>
  <c r="C335" i="1"/>
  <c r="C259" i="1"/>
  <c r="C220" i="1"/>
  <c r="C65" i="1"/>
  <c r="C324" i="1"/>
  <c r="C247" i="1"/>
  <c r="C207" i="1"/>
  <c r="C64" i="1"/>
  <c r="C323" i="1"/>
  <c r="C206" i="1"/>
  <c r="C163" i="1"/>
  <c r="C120" i="1"/>
  <c r="C360" i="1"/>
  <c r="C322" i="1"/>
  <c r="C245" i="1"/>
  <c r="C205" i="1"/>
  <c r="C119" i="1"/>
  <c r="C359" i="1"/>
  <c r="C280" i="1"/>
  <c r="C244" i="1"/>
  <c r="C161" i="1"/>
  <c r="C343" i="1"/>
  <c r="C305" i="1"/>
  <c r="C267" i="1"/>
  <c r="C229" i="1"/>
  <c r="C187" i="1"/>
  <c r="C94" i="1"/>
  <c r="C31" i="1"/>
  <c r="C341" i="1"/>
  <c r="C304" i="1"/>
  <c r="C265" i="1"/>
  <c r="C227" i="1"/>
  <c r="C185" i="1"/>
  <c r="C145" i="1"/>
  <c r="C91" i="1"/>
  <c r="C30" i="1"/>
  <c r="C339" i="1"/>
  <c r="C303" i="1"/>
  <c r="C264" i="1"/>
  <c r="C223" i="1"/>
  <c r="C183" i="1"/>
  <c r="C139" i="1"/>
  <c r="C90" i="1"/>
  <c r="C315" i="1"/>
  <c r="C178" i="1"/>
  <c r="C109" i="1"/>
  <c r="C79" i="1"/>
  <c r="C51" i="1"/>
  <c r="C25" i="1"/>
  <c r="C219" i="1"/>
  <c r="C313" i="1"/>
  <c r="C293" i="1"/>
  <c r="C276" i="1"/>
  <c r="C257" i="1"/>
  <c r="C238" i="1"/>
  <c r="C218" i="1"/>
  <c r="C195" i="1"/>
  <c r="C175" i="1"/>
  <c r="C151" i="1"/>
  <c r="C132" i="1"/>
  <c r="C108" i="1"/>
  <c r="C78" i="1"/>
  <c r="C50" i="1"/>
  <c r="C23" i="1"/>
  <c r="C111" i="1"/>
  <c r="C29" i="1"/>
  <c r="C294" i="1"/>
  <c r="C239" i="1"/>
  <c r="C133" i="1"/>
  <c r="C350" i="1"/>
  <c r="C349" i="1"/>
  <c r="C292" i="1"/>
  <c r="C235" i="1"/>
  <c r="C194" i="1"/>
  <c r="C107" i="1"/>
  <c r="C77" i="1"/>
  <c r="C365" i="1"/>
  <c r="C348" i="1"/>
  <c r="C329" i="1"/>
  <c r="C310" i="1"/>
  <c r="C291" i="1"/>
  <c r="C274" i="1"/>
  <c r="C253" i="1"/>
  <c r="C234" i="1"/>
  <c r="C215" i="1"/>
  <c r="C192" i="1"/>
  <c r="C171" i="1"/>
  <c r="C149" i="1"/>
  <c r="C127" i="1"/>
  <c r="C102" i="1"/>
  <c r="C75" i="1"/>
  <c r="C48" i="1"/>
  <c r="C17" i="1"/>
  <c r="C88" i="1"/>
  <c r="C351" i="1"/>
  <c r="C277" i="1"/>
  <c r="C197" i="1"/>
  <c r="C7" i="1"/>
  <c r="C366" i="1"/>
  <c r="C311" i="1"/>
  <c r="C255" i="1"/>
  <c r="C173" i="1"/>
  <c r="C131" i="1"/>
  <c r="C22" i="1"/>
  <c r="C364" i="1"/>
  <c r="C347" i="1"/>
  <c r="C327" i="1"/>
  <c r="C307" i="1"/>
  <c r="C290" i="1"/>
  <c r="C271" i="1"/>
  <c r="C252" i="1"/>
  <c r="C233" i="1"/>
  <c r="C209" i="1"/>
  <c r="C191" i="1"/>
  <c r="C169" i="1"/>
  <c r="C148" i="1"/>
  <c r="C125" i="1"/>
  <c r="C101" i="1"/>
  <c r="C74" i="1"/>
  <c r="C47" i="1"/>
  <c r="C16" i="1"/>
  <c r="C59" i="1"/>
  <c r="C334" i="1"/>
  <c r="C258" i="1"/>
  <c r="C157" i="1"/>
  <c r="C331" i="1"/>
  <c r="C330" i="1"/>
  <c r="C275" i="1"/>
  <c r="C217" i="1"/>
  <c r="C150" i="1"/>
  <c r="C49" i="1"/>
  <c r="C363" i="1"/>
  <c r="C346" i="1"/>
  <c r="C325" i="1"/>
  <c r="C306" i="1"/>
  <c r="C289" i="1"/>
  <c r="C269" i="1"/>
  <c r="C251" i="1"/>
  <c r="C231" i="1"/>
  <c r="C208" i="1"/>
  <c r="C190" i="1"/>
  <c r="C167" i="1"/>
  <c r="C147" i="1"/>
  <c r="C123" i="1"/>
  <c r="C99" i="1"/>
  <c r="C73" i="1"/>
  <c r="C46" i="1"/>
  <c r="C15" i="1"/>
  <c r="C106" i="1"/>
  <c r="C87" i="1"/>
  <c r="C63" i="1"/>
  <c r="C43" i="1"/>
  <c r="C19" i="1"/>
  <c r="C143" i="1"/>
  <c r="C122" i="1"/>
  <c r="C103" i="1"/>
  <c r="C83" i="1"/>
  <c r="C62" i="1"/>
  <c r="C39" i="1"/>
  <c r="C18" i="1"/>
  <c r="C352" i="1"/>
  <c r="C336" i="1"/>
  <c r="C318" i="1"/>
  <c r="C302" i="1"/>
  <c r="C283" i="1"/>
  <c r="C266" i="1"/>
  <c r="C250" i="1"/>
  <c r="C232" i="1"/>
  <c r="C211" i="1"/>
  <c r="C193" i="1"/>
  <c r="C174" i="1"/>
  <c r="C155" i="1"/>
  <c r="C135" i="1"/>
  <c r="C118" i="1"/>
  <c r="C97" i="1"/>
  <c r="C76" i="1"/>
  <c r="C53" i="1"/>
  <c r="C34" i="1"/>
  <c r="C11" i="1"/>
  <c r="C230" i="1"/>
  <c r="C216" i="1"/>
  <c r="C202" i="1"/>
  <c r="C186" i="1"/>
  <c r="C172" i="1"/>
  <c r="C158" i="1"/>
  <c r="C144" i="1"/>
  <c r="C130" i="1"/>
  <c r="C114" i="1"/>
  <c r="C100" i="1"/>
  <c r="C86" i="1"/>
  <c r="C72" i="1"/>
  <c r="C58" i="1"/>
  <c r="C42" i="1"/>
  <c r="C28" i="1"/>
  <c r="C14" i="1"/>
  <c r="C85" i="1"/>
  <c r="C71" i="1"/>
  <c r="C55" i="1"/>
  <c r="C41" i="1"/>
  <c r="C27" i="1"/>
  <c r="C13" i="1"/>
  <c r="C358" i="1"/>
  <c r="C342" i="1"/>
  <c r="C328" i="1"/>
  <c r="C314" i="1"/>
  <c r="C300" i="1"/>
  <c r="C286" i="1"/>
  <c r="C270" i="1"/>
  <c r="C256" i="1"/>
  <c r="C242" i="1"/>
  <c r="C228" i="1"/>
  <c r="C214" i="1"/>
  <c r="C198" i="1"/>
  <c r="C184" i="1"/>
  <c r="C170" i="1"/>
  <c r="C156" i="1"/>
  <c r="C142" i="1"/>
  <c r="C126" i="1"/>
  <c r="C112" i="1"/>
  <c r="C98" i="1"/>
  <c r="C84" i="1"/>
  <c r="C70" i="1"/>
  <c r="C54" i="1"/>
  <c r="C40" i="1"/>
  <c r="C26" i="1"/>
  <c r="C12" i="1"/>
  <c r="C354" i="1"/>
  <c r="C340" i="1"/>
  <c r="C326" i="1"/>
  <c r="C312" i="1"/>
  <c r="C298" i="1"/>
  <c r="C282" i="1"/>
  <c r="C268" i="1"/>
  <c r="C254" i="1"/>
  <c r="C240" i="1"/>
  <c r="C226" i="1"/>
  <c r="C210" i="1"/>
  <c r="C196" i="1"/>
  <c r="C182" i="1"/>
  <c r="C168" i="1"/>
  <c r="C154" i="1"/>
  <c r="C138" i="1"/>
  <c r="C124" i="1"/>
  <c r="C110" i="1"/>
  <c r="C96" i="1"/>
  <c r="C82" i="1"/>
  <c r="C66" i="1"/>
  <c r="C52" i="1"/>
  <c r="C38" i="1"/>
  <c r="C24" i="1"/>
  <c r="C10" i="1"/>
  <c r="C357" i="1"/>
  <c r="C345" i="1"/>
  <c r="C333" i="1"/>
  <c r="C321" i="1"/>
  <c r="C309" i="1"/>
  <c r="C297" i="1"/>
  <c r="C285" i="1"/>
  <c r="C273" i="1"/>
  <c r="C261" i="1"/>
  <c r="C249" i="1"/>
  <c r="C237" i="1"/>
  <c r="C225" i="1"/>
  <c r="C213" i="1"/>
  <c r="C201" i="1"/>
  <c r="C189" i="1"/>
  <c r="C177" i="1"/>
  <c r="C165" i="1"/>
  <c r="C153" i="1"/>
  <c r="C141" i="1"/>
  <c r="C129" i="1"/>
  <c r="C117" i="1"/>
  <c r="C105" i="1"/>
  <c r="C93" i="1"/>
  <c r="C81" i="1"/>
  <c r="C69" i="1"/>
  <c r="C57" i="1"/>
  <c r="C45" i="1"/>
  <c r="C33" i="1"/>
  <c r="C21" i="1"/>
  <c r="C9" i="1"/>
  <c r="C356" i="1"/>
  <c r="C344" i="1"/>
  <c r="C332" i="1"/>
  <c r="C320" i="1"/>
  <c r="C308" i="1"/>
  <c r="C296" i="1"/>
  <c r="C284" i="1"/>
  <c r="C272" i="1"/>
  <c r="C260" i="1"/>
  <c r="C248" i="1"/>
  <c r="C236" i="1"/>
  <c r="C224" i="1"/>
  <c r="C212" i="1"/>
  <c r="C200" i="1"/>
  <c r="C188" i="1"/>
  <c r="C176" i="1"/>
  <c r="C164" i="1"/>
  <c r="C152" i="1"/>
  <c r="C140" i="1"/>
  <c r="C128" i="1"/>
  <c r="C116" i="1"/>
  <c r="C104" i="1"/>
  <c r="C92" i="1"/>
  <c r="C80" i="1"/>
  <c r="C68" i="1"/>
  <c r="C56" i="1"/>
  <c r="C44" i="1"/>
  <c r="C32" i="1"/>
  <c r="C20" i="1"/>
  <c r="C8" i="1"/>
  <c r="AA19" i="1" l="1"/>
  <c r="Y19" i="1" s="1"/>
  <c r="AA18" i="1"/>
  <c r="Y18" i="1" s="1"/>
</calcChain>
</file>

<file path=xl/sharedStrings.xml><?xml version="1.0" encoding="utf-8"?>
<sst xmlns="http://schemas.openxmlformats.org/spreadsheetml/2006/main" count="175" uniqueCount="126">
  <si>
    <t>Exsaust</t>
  </si>
  <si>
    <t>Inlet</t>
  </si>
  <si>
    <t>Start at BDC (CW)</t>
  </si>
  <si>
    <t>Part</t>
  </si>
  <si>
    <t>RPM</t>
  </si>
  <si>
    <t>Piston Velocity</t>
  </si>
  <si>
    <t>Date</t>
  </si>
  <si>
    <t>Degree</t>
  </si>
  <si>
    <t>Rise</t>
  </si>
  <si>
    <t>Weight</t>
  </si>
  <si>
    <t>m/s</t>
  </si>
  <si>
    <t>Air Tempreture</t>
  </si>
  <si>
    <r>
      <t>14</t>
    </r>
    <r>
      <rPr>
        <sz val="11"/>
        <color theme="1"/>
        <rFont val="Aptos Narrow"/>
        <family val="2"/>
      </rPr>
      <t>°C</t>
    </r>
  </si>
  <si>
    <t>(mm)</t>
  </si>
  <si>
    <t>(g)</t>
  </si>
  <si>
    <t>Air Pressure</t>
  </si>
  <si>
    <t>1002 mb</t>
  </si>
  <si>
    <t>Air Density</t>
  </si>
  <si>
    <r>
      <t>1.209024 kg/m</t>
    </r>
    <r>
      <rPr>
        <sz val="11"/>
        <color theme="1"/>
        <rFont val="Aptos Narrow"/>
        <family val="2"/>
      </rPr>
      <t>³</t>
    </r>
  </si>
  <si>
    <t>Cam Shaft</t>
  </si>
  <si>
    <t>Humidity</t>
  </si>
  <si>
    <t>89-91%</t>
  </si>
  <si>
    <t>Valves</t>
  </si>
  <si>
    <t>Valve springs</t>
  </si>
  <si>
    <t>Retainers</t>
  </si>
  <si>
    <t>Buckets/followers</t>
  </si>
  <si>
    <t>Bore</t>
  </si>
  <si>
    <t>Stroke</t>
  </si>
  <si>
    <t>Recommended RPM</t>
  </si>
  <si>
    <t>Max RPM</t>
  </si>
  <si>
    <t>Mean Piston Velocity</t>
  </si>
  <si>
    <t>Con Rod Length</t>
  </si>
  <si>
    <t>Piston position</t>
  </si>
  <si>
    <t>3 SCF</t>
  </si>
  <si>
    <t>CRL (^2)</t>
  </si>
  <si>
    <t>(M)</t>
  </si>
  <si>
    <t>Peak Piston Speed</t>
  </si>
  <si>
    <t>Compression Ratio</t>
  </si>
  <si>
    <t xml:space="preserve">Technical Reflection: </t>
  </si>
  <si>
    <t>mm/s</t>
  </si>
  <si>
    <t>Vavlue Veloctiy</t>
  </si>
  <si>
    <t>Exauhst</t>
  </si>
  <si>
    <t xml:space="preserve">First yellow </t>
  </si>
  <si>
    <t>Second yellow</t>
  </si>
  <si>
    <t>Tip point</t>
  </si>
  <si>
    <t>Blue</t>
  </si>
  <si>
    <t>SuperFlow SF-110 Test Data</t>
  </si>
  <si>
    <t>Test Description:</t>
  </si>
  <si>
    <t>Test Number</t>
  </si>
  <si>
    <t>Head Description:</t>
  </si>
  <si>
    <t>Serial Number</t>
  </si>
  <si>
    <t>Intake Valve:</t>
  </si>
  <si>
    <t>2 Litre Duratec</t>
  </si>
  <si>
    <t>Valve Seat Angle</t>
  </si>
  <si>
    <t>Degrees</t>
  </si>
  <si>
    <t>Intake Port:</t>
  </si>
  <si>
    <t>Port Volume</t>
  </si>
  <si>
    <t>cc</t>
  </si>
  <si>
    <t>Radiused Inlet:</t>
  </si>
  <si>
    <t>Port Length</t>
  </si>
  <si>
    <t>m</t>
  </si>
  <si>
    <t>Exhaust Valve:</t>
  </si>
  <si>
    <t>Exhaust Seat Angle</t>
  </si>
  <si>
    <t>Intake Manifold:</t>
  </si>
  <si>
    <t>Runner Length</t>
  </si>
  <si>
    <t>Cylinder Bore:</t>
  </si>
  <si>
    <t>mm</t>
  </si>
  <si>
    <t>Test Operator:</t>
  </si>
  <si>
    <t>Head Porter</t>
  </si>
  <si>
    <t>Test Setup Data</t>
  </si>
  <si>
    <t>Diameter</t>
  </si>
  <si>
    <t>Stem</t>
  </si>
  <si>
    <t>Lift Increments</t>
  </si>
  <si>
    <t>Effective Area</t>
  </si>
  <si>
    <t>Leakage</t>
  </si>
  <si>
    <t>Seat Width</t>
  </si>
  <si>
    <t>Intake Valve</t>
  </si>
  <si>
    <t>sq.cm</t>
  </si>
  <si>
    <t>litres/sec</t>
  </si>
  <si>
    <t>Exhaust Valve</t>
  </si>
  <si>
    <t>Valve Lift/Diameter (L/D) Ratio</t>
  </si>
  <si>
    <t>A. Intake Valve Lift (mm)</t>
  </si>
  <si>
    <t>B. Exhaust Valve Lift (mm)</t>
  </si>
  <si>
    <t>Range</t>
  </si>
  <si>
    <t>E. Intake</t>
  </si>
  <si>
    <t>F. Exhaust</t>
  </si>
  <si>
    <t>Intake Valve Test Data</t>
  </si>
  <si>
    <t>Test Pressure</t>
  </si>
  <si>
    <t>Valve Lift (A)</t>
  </si>
  <si>
    <t>Flow Range (1-6)</t>
  </si>
  <si>
    <t>Flow Scale Reading (%)</t>
  </si>
  <si>
    <t>Flow Scale (5./100)</t>
  </si>
  <si>
    <t>Raw Test Flow l/s (6. x E)</t>
  </si>
  <si>
    <t>Leakage (l/s)</t>
  </si>
  <si>
    <t>Test Flow (l/s) (7-8)</t>
  </si>
  <si>
    <t>Test Flow (l/s/sq cm)</t>
  </si>
  <si>
    <t>Average Flow</t>
  </si>
  <si>
    <t>l/s</t>
  </si>
  <si>
    <t>Maximum Flow</t>
  </si>
  <si>
    <t>Exhaust Valve Test Data</t>
  </si>
  <si>
    <t>Raw Test Flow l/s (6. xF.)</t>
  </si>
  <si>
    <t>Estimated KW/Cylinder:</t>
  </si>
  <si>
    <t>Exhaust/Intake flow ratio:</t>
  </si>
  <si>
    <t>Exhaust valve dia./bore ratio:</t>
  </si>
  <si>
    <t>Speed for peak power:</t>
  </si>
  <si>
    <t>l/min</t>
  </si>
  <si>
    <t>Intake valve dia./bore ratio:</t>
  </si>
  <si>
    <t>Best intake runner lengths:</t>
  </si>
  <si>
    <t>cm</t>
  </si>
  <si>
    <t>Crank angle</t>
  </si>
  <si>
    <t>Deg</t>
  </si>
  <si>
    <t>Vavle Accerlation</t>
  </si>
  <si>
    <t>Valve Jerk</t>
  </si>
  <si>
    <t>Intake</t>
  </si>
  <si>
    <t xml:space="preserve">Exhaust </t>
  </si>
  <si>
    <t>Flow Coefficient Intake</t>
  </si>
  <si>
    <t>Flow Coefficient Exhaust</t>
  </si>
  <si>
    <t>Coefficients of Flow</t>
  </si>
  <si>
    <t>Flow Coefficient (Cf max)</t>
  </si>
  <si>
    <t>Flow Coefficient (Cf av.)</t>
  </si>
  <si>
    <t>Flow Coefficient (Cf av)</t>
  </si>
  <si>
    <t>Coefficient of Flow</t>
  </si>
  <si>
    <t>Valve Lift (exhust)</t>
  </si>
  <si>
    <t>Valve Lift (intake)</t>
  </si>
  <si>
    <t>Crank Angle Intake</t>
  </si>
  <si>
    <t>Methods used to gather accurate measurements and weight data include properly zeroed equipment and multiple measurements for each component.  This is to minimise the risk of inaccuracies due to human error and poor work standards. If a small error is made when gathering data on a crucial value, then other calculations relying on accurate data will be affected and then exponentially worsened over other calculations.  To gather this data, standard scales are used to gather the weight of engine components. These scales must be zeroed before every measurement, as if they are not, it can lead to unreliable data for other components.  Further more calipers are used to measure the dimensions of engine components. Standard callipers do not require zeroing, unlike digital versions. When using Calipers, they must be read correctly. This is why measurements must be checked by multiple personnel to mitigate errors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</si>
</sst>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0.00000"/>
    <numFmt numFmtId="165" formatCode="0.000"/>
  </numFmts>
  <fonts count="8" x14ac:knownFonts="1">
    <font>
      <sz val="11"/>
      <color theme="1"/>
      <name val="Aptos Narrow"/>
      <family val="2"/>
      <scheme val="minor"/>
    </font>
    <font>
      <sz val="11"/>
      <color theme="1"/>
      <name val="Aptos Narrow"/>
      <family val="2"/>
    </font>
    <font>
      <sz val="11"/>
      <color rgb="FF000000"/>
      <name val="Calibri"/>
      <family val="2"/>
    </font>
    <font>
      <sz val="11"/>
      <color rgb="FFFFFFFF"/>
      <name val="Calibri"/>
      <family val="2"/>
    </font>
    <font>
      <i/>
      <sz val="8"/>
      <color rgb="FF000000"/>
      <name val="Calibri"/>
      <family val="2"/>
    </font>
    <font>
      <i/>
      <sz val="11"/>
      <color rgb="FF000000"/>
      <name val="Calibri"/>
      <family val="2"/>
    </font>
    <font>
      <b/>
      <i/>
      <sz val="11"/>
      <color rgb="FF000000"/>
      <name val="Calibri"/>
      <family val="2"/>
    </font>
    <font>
      <sz val="11"/>
      <color theme="0"/>
      <name val="Aptos Narrow"/>
      <family val="2"/>
      <scheme val="minor"/>
    </font>
  </fonts>
  <fills count="14">
    <fill>
      <patternFill patternType="none"/>
    </fill>
    <fill>
      <patternFill patternType="gray125"/>
    </fill>
    <fill>
      <patternFill patternType="solid">
        <fgColor rgb="FFFFFF00"/>
        <bgColor indexed="64"/>
      </patternFill>
    </fill>
    <fill>
      <patternFill patternType="solid">
        <fgColor theme="0" tint="-0.249977111117893"/>
        <bgColor indexed="64"/>
      </patternFill>
    </fill>
    <fill>
      <patternFill patternType="solid">
        <fgColor rgb="FFFF0066"/>
        <bgColor indexed="64"/>
      </patternFill>
    </fill>
    <fill>
      <patternFill patternType="solid">
        <fgColor rgb="FF00FF00"/>
        <bgColor indexed="64"/>
      </patternFill>
    </fill>
    <fill>
      <patternFill patternType="solid">
        <fgColor rgb="FF00B0F0"/>
        <bgColor indexed="64"/>
      </patternFill>
    </fill>
    <fill>
      <patternFill patternType="solid">
        <fgColor rgb="FFFFFFFF"/>
        <bgColor rgb="FF000000"/>
      </patternFill>
    </fill>
    <fill>
      <patternFill patternType="solid">
        <fgColor rgb="FF0D0D0D"/>
        <bgColor rgb="FF000000"/>
      </patternFill>
    </fill>
    <fill>
      <patternFill patternType="solid">
        <fgColor rgb="FF000000"/>
        <bgColor rgb="FF000000"/>
      </patternFill>
    </fill>
    <fill>
      <patternFill patternType="solid">
        <fgColor rgb="FFBFBFBF"/>
        <bgColor rgb="FF000000"/>
      </patternFill>
    </fill>
    <fill>
      <patternFill patternType="solid">
        <fgColor theme="1"/>
        <bgColor indexed="64"/>
      </patternFill>
    </fill>
    <fill>
      <patternFill patternType="solid">
        <fgColor theme="0" tint="-0.34998626667073579"/>
        <bgColor indexed="64"/>
      </patternFill>
    </fill>
    <fill>
      <patternFill patternType="solid">
        <fgColor rgb="FFFFC000"/>
        <bgColor indexed="64"/>
      </patternFill>
    </fill>
  </fills>
  <borders count="50">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bottom style="thin">
        <color indexed="64"/>
      </bottom>
      <diagonal/>
    </border>
    <border>
      <left/>
      <right style="medium">
        <color indexed="64"/>
      </right>
      <top style="thin">
        <color indexed="64"/>
      </top>
      <bottom/>
      <diagonal/>
    </border>
    <border>
      <left/>
      <right style="medium">
        <color indexed="64"/>
      </right>
      <top/>
      <bottom/>
      <diagonal/>
    </border>
    <border>
      <left style="medium">
        <color indexed="64"/>
      </left>
      <right/>
      <top style="thin">
        <color indexed="64"/>
      </top>
      <bottom/>
      <diagonal/>
    </border>
    <border>
      <left/>
      <right style="medium">
        <color indexed="64"/>
      </right>
      <top/>
      <bottom style="thin">
        <color indexed="64"/>
      </bottom>
      <diagonal/>
    </border>
    <border>
      <left style="medium">
        <color indexed="64"/>
      </left>
      <right/>
      <top/>
      <bottom style="medium">
        <color indexed="64"/>
      </bottom>
      <diagonal/>
    </border>
    <border>
      <left/>
      <right/>
      <top/>
      <bottom style="medium">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right style="medium">
        <color indexed="64"/>
      </right>
      <top style="medium">
        <color indexed="64"/>
      </top>
      <bottom/>
      <diagonal/>
    </border>
    <border>
      <left style="thin">
        <color indexed="64"/>
      </left>
      <right style="thin">
        <color indexed="64"/>
      </right>
      <top style="thin">
        <color indexed="64"/>
      </top>
      <bottom style="medium">
        <color indexed="64"/>
      </bottom>
      <diagonal/>
    </border>
    <border>
      <left/>
      <right style="medium">
        <color indexed="64"/>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medium">
        <color indexed="64"/>
      </top>
      <bottom style="thin">
        <color indexed="64"/>
      </bottom>
      <diagonal/>
    </border>
    <border>
      <left style="thin">
        <color indexed="64"/>
      </left>
      <right/>
      <top style="thin">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bottom/>
      <diagonal/>
    </border>
  </borders>
  <cellStyleXfs count="1">
    <xf numFmtId="0" fontId="0" fillId="0" borderId="0"/>
  </cellStyleXfs>
  <cellXfs count="168">
    <xf numFmtId="0" fontId="0" fillId="0" borderId="0" xfId="0"/>
    <xf numFmtId="0" fontId="0" fillId="0" borderId="9" xfId="0" applyBorder="1" applyAlignment="1">
      <alignment horizontal="center"/>
    </xf>
    <xf numFmtId="0" fontId="0" fillId="3" borderId="1" xfId="0" applyFill="1" applyBorder="1" applyAlignment="1">
      <alignment horizontal="center"/>
    </xf>
    <xf numFmtId="0" fontId="0" fillId="0" borderId="1" xfId="0" applyBorder="1" applyAlignment="1">
      <alignment horizontal="center"/>
    </xf>
    <xf numFmtId="0" fontId="0" fillId="3" borderId="1" xfId="0" applyFill="1" applyBorder="1"/>
    <xf numFmtId="0" fontId="0" fillId="3" borderId="0" xfId="0" applyFill="1"/>
    <xf numFmtId="0" fontId="0" fillId="3" borderId="0" xfId="0" applyFill="1" applyAlignment="1">
      <alignment horizontal="center"/>
    </xf>
    <xf numFmtId="0" fontId="0" fillId="3" borderId="8" xfId="0" applyFill="1" applyBorder="1" applyAlignment="1">
      <alignment horizontal="center"/>
    </xf>
    <xf numFmtId="0" fontId="0" fillId="3" borderId="12" xfId="0" applyFill="1" applyBorder="1" applyAlignment="1">
      <alignment horizontal="center"/>
    </xf>
    <xf numFmtId="0" fontId="0" fillId="0" borderId="1" xfId="0" applyBorder="1"/>
    <xf numFmtId="164" fontId="0" fillId="0" borderId="1" xfId="0" applyNumberFormat="1" applyBorder="1"/>
    <xf numFmtId="0" fontId="0" fillId="6" borderId="1" xfId="0" applyFill="1" applyBorder="1"/>
    <xf numFmtId="0" fontId="2" fillId="0" borderId="0" xfId="0" applyFont="1"/>
    <xf numFmtId="0" fontId="2" fillId="7" borderId="0" xfId="0" applyFont="1" applyFill="1"/>
    <xf numFmtId="0" fontId="3" fillId="9" borderId="14" xfId="0" applyFont="1" applyFill="1" applyBorder="1"/>
    <xf numFmtId="0" fontId="2" fillId="8" borderId="14" xfId="0" applyFont="1" applyFill="1" applyBorder="1"/>
    <xf numFmtId="0" fontId="3" fillId="8" borderId="14" xfId="0" applyFont="1" applyFill="1" applyBorder="1" applyAlignment="1">
      <alignment horizontal="center"/>
    </xf>
    <xf numFmtId="0" fontId="2" fillId="8" borderId="15" xfId="0" applyFont="1" applyFill="1" applyBorder="1"/>
    <xf numFmtId="0" fontId="4" fillId="7" borderId="0" xfId="0" applyFont="1" applyFill="1" applyAlignment="1">
      <alignment horizontal="right"/>
    </xf>
    <xf numFmtId="0" fontId="4" fillId="7" borderId="0" xfId="0" applyFont="1" applyFill="1"/>
    <xf numFmtId="0" fontId="2" fillId="10" borderId="16" xfId="0" applyFont="1" applyFill="1" applyBorder="1"/>
    <xf numFmtId="0" fontId="5" fillId="10" borderId="17" xfId="0" applyFont="1" applyFill="1" applyBorder="1" applyAlignment="1">
      <alignment horizontal="right"/>
    </xf>
    <xf numFmtId="0" fontId="5" fillId="10" borderId="0" xfId="0" applyFont="1" applyFill="1" applyAlignment="1">
      <alignment horizontal="right"/>
    </xf>
    <xf numFmtId="0" fontId="2" fillId="0" borderId="18" xfId="0" applyFont="1" applyBorder="1"/>
    <xf numFmtId="0" fontId="2" fillId="0" borderId="19" xfId="0" applyFont="1" applyBorder="1"/>
    <xf numFmtId="0" fontId="2" fillId="0" borderId="20" xfId="0" applyFont="1" applyBorder="1"/>
    <xf numFmtId="0" fontId="2" fillId="10" borderId="21" xfId="0" applyFont="1" applyFill="1" applyBorder="1"/>
    <xf numFmtId="0" fontId="2" fillId="0" borderId="22" xfId="0" applyFont="1" applyBorder="1"/>
    <xf numFmtId="0" fontId="2" fillId="0" borderId="11" xfId="0" applyFont="1" applyBorder="1"/>
    <xf numFmtId="0" fontId="2" fillId="0" borderId="23" xfId="0" applyFont="1" applyBorder="1"/>
    <xf numFmtId="0" fontId="2" fillId="0" borderId="24" xfId="0" applyFont="1" applyBorder="1"/>
    <xf numFmtId="0" fontId="2" fillId="10" borderId="2" xfId="0" applyFont="1" applyFill="1" applyBorder="1"/>
    <xf numFmtId="0" fontId="2" fillId="7" borderId="25" xfId="0" applyFont="1" applyFill="1" applyBorder="1"/>
    <xf numFmtId="0" fontId="2" fillId="10" borderId="4" xfId="0" applyFont="1" applyFill="1" applyBorder="1"/>
    <xf numFmtId="0" fontId="2" fillId="7" borderId="26" xfId="0" applyFont="1" applyFill="1" applyBorder="1"/>
    <xf numFmtId="0" fontId="2" fillId="0" borderId="27" xfId="0" applyFont="1" applyBorder="1"/>
    <xf numFmtId="0" fontId="2" fillId="10" borderId="6" xfId="0" applyFont="1" applyFill="1" applyBorder="1"/>
    <xf numFmtId="0" fontId="2" fillId="7" borderId="28" xfId="0" applyFont="1" applyFill="1" applyBorder="1"/>
    <xf numFmtId="0" fontId="2" fillId="10" borderId="29" xfId="0" applyFont="1" applyFill="1" applyBorder="1"/>
    <xf numFmtId="0" fontId="5" fillId="10" borderId="30" xfId="0" applyFont="1" applyFill="1" applyBorder="1" applyAlignment="1">
      <alignment horizontal="right"/>
    </xf>
    <xf numFmtId="0" fontId="2" fillId="0" borderId="31" xfId="0" applyFont="1" applyBorder="1"/>
    <xf numFmtId="0" fontId="2" fillId="0" borderId="32" xfId="0" applyFont="1" applyBorder="1"/>
    <xf numFmtId="0" fontId="2" fillId="0" borderId="33" xfId="0" applyFont="1" applyBorder="1"/>
    <xf numFmtId="0" fontId="3" fillId="8" borderId="17" xfId="0" applyFont="1" applyFill="1" applyBorder="1"/>
    <xf numFmtId="0" fontId="2" fillId="8" borderId="17" xfId="0" applyFont="1" applyFill="1" applyBorder="1"/>
    <xf numFmtId="0" fontId="3" fillId="8" borderId="17" xfId="0" applyFont="1" applyFill="1" applyBorder="1" applyAlignment="1">
      <alignment horizontal="center"/>
    </xf>
    <xf numFmtId="0" fontId="2" fillId="8" borderId="34" xfId="0" applyFont="1" applyFill="1" applyBorder="1"/>
    <xf numFmtId="0" fontId="2" fillId="7" borderId="21" xfId="0" applyFont="1" applyFill="1" applyBorder="1"/>
    <xf numFmtId="0" fontId="5" fillId="7" borderId="0" xfId="0" applyFont="1" applyFill="1"/>
    <xf numFmtId="0" fontId="2" fillId="0" borderId="1" xfId="0" applyFont="1" applyBorder="1"/>
    <xf numFmtId="0" fontId="5" fillId="10" borderId="0" xfId="0" applyFont="1" applyFill="1"/>
    <xf numFmtId="0" fontId="5" fillId="10" borderId="26" xfId="0" applyFont="1" applyFill="1" applyBorder="1"/>
    <xf numFmtId="0" fontId="2" fillId="0" borderId="35" xfId="0" applyFont="1" applyBorder="1"/>
    <xf numFmtId="0" fontId="5" fillId="10" borderId="30" xfId="0" applyFont="1" applyFill="1" applyBorder="1"/>
    <xf numFmtId="0" fontId="5" fillId="10" borderId="36" xfId="0" applyFont="1" applyFill="1" applyBorder="1"/>
    <xf numFmtId="0" fontId="5" fillId="7" borderId="0" xfId="0" applyFont="1" applyFill="1" applyAlignment="1">
      <alignment horizontal="right"/>
    </xf>
    <xf numFmtId="0" fontId="5" fillId="10" borderId="37" xfId="0" applyFont="1" applyFill="1" applyBorder="1"/>
    <xf numFmtId="0" fontId="5" fillId="10" borderId="38" xfId="0" applyFont="1" applyFill="1" applyBorder="1"/>
    <xf numFmtId="0" fontId="5" fillId="10" borderId="39" xfId="0" applyFont="1" applyFill="1" applyBorder="1"/>
    <xf numFmtId="0" fontId="2" fillId="0" borderId="40" xfId="0" applyFont="1" applyBorder="1"/>
    <xf numFmtId="0" fontId="5" fillId="0" borderId="1" xfId="0" applyFont="1" applyBorder="1"/>
    <xf numFmtId="0" fontId="5" fillId="0" borderId="41" xfId="0" applyFont="1" applyBorder="1"/>
    <xf numFmtId="0" fontId="2" fillId="0" borderId="42" xfId="0" applyFont="1" applyBorder="1"/>
    <xf numFmtId="0" fontId="5" fillId="7" borderId="43" xfId="0" applyFont="1" applyFill="1" applyBorder="1"/>
    <xf numFmtId="0" fontId="5" fillId="10" borderId="34" xfId="0" applyFont="1" applyFill="1" applyBorder="1"/>
    <xf numFmtId="0" fontId="2" fillId="10" borderId="37" xfId="0" applyFont="1" applyFill="1" applyBorder="1" applyAlignment="1">
      <alignment horizontal="center"/>
    </xf>
    <xf numFmtId="0" fontId="2" fillId="10" borderId="38" xfId="0" applyFont="1" applyFill="1" applyBorder="1" applyAlignment="1">
      <alignment horizontal="center"/>
    </xf>
    <xf numFmtId="0" fontId="2" fillId="10" borderId="44" xfId="0" applyFont="1" applyFill="1" applyBorder="1" applyAlignment="1">
      <alignment horizontal="center"/>
    </xf>
    <xf numFmtId="0" fontId="2" fillId="10" borderId="26" xfId="0" applyFont="1" applyFill="1" applyBorder="1"/>
    <xf numFmtId="0" fontId="2" fillId="7" borderId="40" xfId="0" applyFont="1" applyFill="1" applyBorder="1"/>
    <xf numFmtId="0" fontId="2" fillId="7" borderId="1" xfId="0" applyFont="1" applyFill="1" applyBorder="1"/>
    <xf numFmtId="0" fontId="2" fillId="7" borderId="9" xfId="0" applyFont="1" applyFill="1" applyBorder="1"/>
    <xf numFmtId="0" fontId="2" fillId="10" borderId="36" xfId="0" applyFont="1" applyFill="1" applyBorder="1"/>
    <xf numFmtId="0" fontId="2" fillId="7" borderId="42" xfId="0" applyFont="1" applyFill="1" applyBorder="1"/>
    <xf numFmtId="0" fontId="2" fillId="7" borderId="35" xfId="0" applyFont="1" applyFill="1" applyBorder="1"/>
    <xf numFmtId="0" fontId="2" fillId="7" borderId="45" xfId="0" applyFont="1" applyFill="1" applyBorder="1"/>
    <xf numFmtId="0" fontId="5" fillId="10" borderId="46" xfId="0" applyFont="1" applyFill="1" applyBorder="1"/>
    <xf numFmtId="0" fontId="5" fillId="10" borderId="47" xfId="0" applyFont="1" applyFill="1" applyBorder="1"/>
    <xf numFmtId="0" fontId="5" fillId="10" borderId="41" xfId="0" applyFont="1" applyFill="1" applyBorder="1"/>
    <xf numFmtId="0" fontId="5" fillId="10" borderId="40" xfId="0" applyFont="1" applyFill="1" applyBorder="1"/>
    <xf numFmtId="0" fontId="5" fillId="10" borderId="1" xfId="0" applyFont="1" applyFill="1" applyBorder="1"/>
    <xf numFmtId="0" fontId="2" fillId="0" borderId="48" xfId="0" applyFont="1" applyBorder="1"/>
    <xf numFmtId="0" fontId="5" fillId="10" borderId="49" xfId="0" applyFont="1" applyFill="1" applyBorder="1"/>
    <xf numFmtId="0" fontId="5" fillId="10" borderId="42" xfId="0" applyFont="1" applyFill="1" applyBorder="1"/>
    <xf numFmtId="0" fontId="5" fillId="10" borderId="35" xfId="0" applyFont="1" applyFill="1" applyBorder="1"/>
    <xf numFmtId="0" fontId="2" fillId="0" borderId="43" xfId="0" applyFont="1" applyBorder="1"/>
    <xf numFmtId="0" fontId="6" fillId="7" borderId="0" xfId="0" applyFont="1" applyFill="1" applyAlignment="1">
      <alignment horizontal="right"/>
    </xf>
    <xf numFmtId="0" fontId="5" fillId="7" borderId="12" xfId="0" applyFont="1" applyFill="1" applyBorder="1"/>
    <xf numFmtId="0" fontId="5" fillId="7" borderId="11" xfId="0" applyFont="1" applyFill="1" applyBorder="1"/>
    <xf numFmtId="0" fontId="5" fillId="10" borderId="9" xfId="0" applyFont="1" applyFill="1" applyBorder="1"/>
    <xf numFmtId="0" fontId="2" fillId="0" borderId="47" xfId="0" applyFont="1" applyBorder="1"/>
    <xf numFmtId="2" fontId="2" fillId="0" borderId="1" xfId="0" applyNumberFormat="1" applyFont="1" applyBorder="1"/>
    <xf numFmtId="2" fontId="5" fillId="7" borderId="12" xfId="0" applyNumberFormat="1" applyFont="1" applyFill="1" applyBorder="1"/>
    <xf numFmtId="0" fontId="0" fillId="3" borderId="9" xfId="0" applyFill="1" applyBorder="1"/>
    <xf numFmtId="0" fontId="0" fillId="3" borderId="10" xfId="0" applyFill="1" applyBorder="1"/>
    <xf numFmtId="0" fontId="0" fillId="0" borderId="1" xfId="0" applyBorder="1" applyAlignment="1">
      <alignment horizontal="center"/>
    </xf>
    <xf numFmtId="0" fontId="0" fillId="3" borderId="1" xfId="0" applyFill="1" applyBorder="1" applyAlignment="1">
      <alignment horizontal="center" vertical="center"/>
    </xf>
    <xf numFmtId="0" fontId="0" fillId="3" borderId="9" xfId="0" applyFill="1" applyBorder="1" applyAlignment="1">
      <alignment horizontal="center" vertical="center"/>
    </xf>
    <xf numFmtId="0" fontId="0" fillId="0" borderId="8" xfId="0" applyBorder="1" applyAlignment="1">
      <alignment horizontal="center"/>
    </xf>
    <xf numFmtId="2" fontId="0" fillId="0" borderId="0" xfId="0" applyNumberFormat="1" applyAlignment="1">
      <alignment horizontal="center"/>
    </xf>
    <xf numFmtId="0" fontId="0" fillId="3" borderId="1" xfId="0" applyFill="1" applyBorder="1" applyAlignment="1">
      <alignment horizontal="center"/>
    </xf>
    <xf numFmtId="0" fontId="0" fillId="4" borderId="1" xfId="0" applyFill="1" applyBorder="1" applyAlignment="1">
      <alignment horizontal="center"/>
    </xf>
    <xf numFmtId="0" fontId="0" fillId="5" borderId="1" xfId="0" applyFill="1" applyBorder="1" applyAlignment="1">
      <alignment horizontal="center"/>
    </xf>
    <xf numFmtId="0" fontId="0" fillId="3" borderId="9" xfId="0" applyFill="1" applyBorder="1" applyAlignment="1">
      <alignment horizontal="center"/>
    </xf>
    <xf numFmtId="0" fontId="0" fillId="0" borderId="9" xfId="0" applyBorder="1" applyAlignment="1">
      <alignment horizontal="center"/>
    </xf>
    <xf numFmtId="0" fontId="0" fillId="0" borderId="10" xfId="0" applyBorder="1" applyAlignment="1">
      <alignment horizontal="center"/>
    </xf>
    <xf numFmtId="0" fontId="0" fillId="3" borderId="10" xfId="0" applyFill="1" applyBorder="1" applyAlignment="1">
      <alignment horizontal="center"/>
    </xf>
    <xf numFmtId="0" fontId="0" fillId="0" borderId="11" xfId="0" applyBorder="1" applyAlignment="1">
      <alignment horizontal="center"/>
    </xf>
    <xf numFmtId="14" fontId="0" fillId="0" borderId="9" xfId="0" applyNumberFormat="1" applyBorder="1" applyAlignment="1">
      <alignment horizontal="center"/>
    </xf>
    <xf numFmtId="14" fontId="0" fillId="0" borderId="10" xfId="0" applyNumberFormat="1" applyBorder="1" applyAlignment="1">
      <alignment horizontal="center"/>
    </xf>
    <xf numFmtId="0" fontId="0" fillId="3" borderId="2" xfId="0" applyFill="1" applyBorder="1" applyAlignment="1">
      <alignment horizontal="center" vertical="center"/>
    </xf>
    <xf numFmtId="0" fontId="0" fillId="3" borderId="3" xfId="0" applyFill="1" applyBorder="1" applyAlignment="1">
      <alignment horizontal="center" vertical="center"/>
    </xf>
    <xf numFmtId="0" fontId="0" fillId="3" borderId="4" xfId="0" applyFill="1" applyBorder="1" applyAlignment="1">
      <alignment horizontal="center" vertical="center"/>
    </xf>
    <xf numFmtId="0" fontId="0" fillId="3" borderId="5" xfId="0" applyFill="1" applyBorder="1" applyAlignment="1">
      <alignment horizontal="center" vertical="center"/>
    </xf>
    <xf numFmtId="0" fontId="0" fillId="3" borderId="6" xfId="0" applyFill="1" applyBorder="1" applyAlignment="1">
      <alignment horizontal="center" vertical="center"/>
    </xf>
    <xf numFmtId="0" fontId="0" fillId="3" borderId="7" xfId="0" applyFill="1" applyBorder="1" applyAlignment="1">
      <alignment horizontal="center" vertical="center"/>
    </xf>
    <xf numFmtId="0" fontId="0" fillId="3" borderId="10" xfId="0" applyFill="1" applyBorder="1" applyAlignment="1">
      <alignment horizontal="center" vertical="center"/>
    </xf>
    <xf numFmtId="0" fontId="0" fillId="2" borderId="9" xfId="0" applyFill="1" applyBorder="1" applyAlignment="1">
      <alignment horizontal="center"/>
    </xf>
    <xf numFmtId="0" fontId="0" fillId="2" borderId="10" xfId="0" applyFill="1" applyBorder="1" applyAlignment="1">
      <alignment horizontal="center"/>
    </xf>
    <xf numFmtId="165" fontId="0" fillId="0" borderId="9" xfId="0" applyNumberFormat="1" applyBorder="1" applyAlignment="1">
      <alignment horizontal="center"/>
    </xf>
    <xf numFmtId="165" fontId="0" fillId="0" borderId="10" xfId="0" applyNumberFormat="1" applyBorder="1" applyAlignment="1">
      <alignment horizontal="center"/>
    </xf>
    <xf numFmtId="0" fontId="2" fillId="7" borderId="0" xfId="0" applyFont="1" applyFill="1"/>
    <xf numFmtId="0" fontId="5" fillId="10" borderId="16" xfId="0" applyFont="1" applyFill="1" applyBorder="1" applyAlignment="1">
      <alignment horizontal="center"/>
    </xf>
    <xf numFmtId="0" fontId="5" fillId="10" borderId="34" xfId="0" applyFont="1" applyFill="1" applyBorder="1" applyAlignment="1">
      <alignment horizontal="center"/>
    </xf>
    <xf numFmtId="0" fontId="5" fillId="10" borderId="21" xfId="0" applyFont="1" applyFill="1" applyBorder="1" applyAlignment="1">
      <alignment horizontal="center"/>
    </xf>
    <xf numFmtId="0" fontId="5" fillId="10" borderId="26" xfId="0" applyFont="1" applyFill="1" applyBorder="1" applyAlignment="1">
      <alignment horizontal="center"/>
    </xf>
    <xf numFmtId="0" fontId="5" fillId="10" borderId="29" xfId="0" applyFont="1" applyFill="1" applyBorder="1" applyAlignment="1">
      <alignment horizontal="center"/>
    </xf>
    <xf numFmtId="0" fontId="5" fillId="10" borderId="36" xfId="0" applyFont="1" applyFill="1" applyBorder="1" applyAlignment="1">
      <alignment horizontal="center"/>
    </xf>
    <xf numFmtId="0" fontId="5" fillId="7" borderId="0" xfId="0" applyFont="1" applyFill="1"/>
    <xf numFmtId="0" fontId="2" fillId="8" borderId="16" xfId="0" applyFont="1" applyFill="1" applyBorder="1"/>
    <xf numFmtId="0" fontId="2" fillId="8" borderId="17" xfId="0" applyFont="1" applyFill="1" applyBorder="1"/>
    <xf numFmtId="0" fontId="2" fillId="7" borderId="31" xfId="0" applyFont="1" applyFill="1" applyBorder="1" applyAlignment="1">
      <alignment horizontal="center"/>
    </xf>
    <xf numFmtId="0" fontId="2" fillId="7" borderId="32" xfId="0" applyFont="1" applyFill="1" applyBorder="1" applyAlignment="1">
      <alignment horizontal="center"/>
    </xf>
    <xf numFmtId="0" fontId="2" fillId="7" borderId="33" xfId="0" applyFont="1" applyFill="1" applyBorder="1" applyAlignment="1">
      <alignment horizontal="center"/>
    </xf>
    <xf numFmtId="0" fontId="5" fillId="10" borderId="30" xfId="0" applyFont="1" applyFill="1" applyBorder="1" applyAlignment="1">
      <alignment horizontal="right"/>
    </xf>
    <xf numFmtId="0" fontId="5" fillId="10" borderId="36" xfId="0" applyFont="1" applyFill="1" applyBorder="1" applyAlignment="1">
      <alignment horizontal="right"/>
    </xf>
    <xf numFmtId="0" fontId="2" fillId="7" borderId="21" xfId="0" applyFont="1" applyFill="1" applyBorder="1"/>
    <xf numFmtId="0" fontId="2" fillId="7" borderId="22" xfId="0" applyFont="1" applyFill="1" applyBorder="1" applyAlignment="1">
      <alignment horizontal="center"/>
    </xf>
    <xf numFmtId="0" fontId="2" fillId="7" borderId="11" xfId="0" applyFont="1" applyFill="1" applyBorder="1" applyAlignment="1">
      <alignment horizontal="center"/>
    </xf>
    <xf numFmtId="0" fontId="2" fillId="7" borderId="23" xfId="0" applyFont="1" applyFill="1" applyBorder="1" applyAlignment="1">
      <alignment horizontal="center"/>
    </xf>
    <xf numFmtId="0" fontId="5" fillId="10" borderId="0" xfId="0" applyFont="1" applyFill="1" applyAlignment="1">
      <alignment horizontal="right"/>
    </xf>
    <xf numFmtId="0" fontId="5" fillId="10" borderId="26" xfId="0" applyFont="1" applyFill="1" applyBorder="1" applyAlignment="1">
      <alignment horizontal="right"/>
    </xf>
    <xf numFmtId="0" fontId="2" fillId="0" borderId="22" xfId="0" applyFont="1" applyBorder="1" applyAlignment="1">
      <alignment horizontal="center"/>
    </xf>
    <xf numFmtId="0" fontId="2" fillId="0" borderId="11" xfId="0" applyFont="1" applyBorder="1" applyAlignment="1">
      <alignment horizontal="center"/>
    </xf>
    <xf numFmtId="0" fontId="2" fillId="0" borderId="23" xfId="0" applyFont="1" applyBorder="1" applyAlignment="1">
      <alignment horizontal="center"/>
    </xf>
    <xf numFmtId="0" fontId="2" fillId="8" borderId="13" xfId="0" applyFont="1" applyFill="1" applyBorder="1"/>
    <xf numFmtId="0" fontId="2" fillId="8" borderId="14" xfId="0" applyFont="1" applyFill="1" applyBorder="1"/>
    <xf numFmtId="0" fontId="2" fillId="0" borderId="0" xfId="0" applyFont="1"/>
    <xf numFmtId="0" fontId="5" fillId="10" borderId="17" xfId="0" applyFont="1" applyFill="1" applyBorder="1" applyAlignment="1">
      <alignment horizontal="right"/>
    </xf>
    <xf numFmtId="0" fontId="5" fillId="10" borderId="34" xfId="0" applyFont="1" applyFill="1" applyBorder="1" applyAlignment="1">
      <alignment horizontal="right"/>
    </xf>
    <xf numFmtId="0" fontId="2" fillId="0" borderId="18" xfId="0" applyFont="1" applyBorder="1" applyAlignment="1">
      <alignment horizontal="center"/>
    </xf>
    <xf numFmtId="0" fontId="2" fillId="0" borderId="19" xfId="0" applyFont="1" applyBorder="1" applyAlignment="1">
      <alignment horizontal="center"/>
    </xf>
    <xf numFmtId="0" fontId="2" fillId="0" borderId="20" xfId="0" applyFont="1" applyBorder="1" applyAlignment="1">
      <alignment horizontal="center"/>
    </xf>
    <xf numFmtId="0" fontId="2" fillId="7" borderId="12" xfId="0" applyFont="1" applyFill="1" applyBorder="1"/>
    <xf numFmtId="0" fontId="2" fillId="7" borderId="0" xfId="0" applyFont="1" applyFill="1" applyBorder="1"/>
    <xf numFmtId="0" fontId="2" fillId="7" borderId="0" xfId="0" applyFont="1" applyFill="1" applyBorder="1"/>
    <xf numFmtId="0" fontId="7" fillId="11" borderId="1" xfId="0" applyFont="1" applyFill="1" applyBorder="1" applyAlignment="1">
      <alignment horizontal="center" vertical="center"/>
    </xf>
    <xf numFmtId="0" fontId="0" fillId="12" borderId="1" xfId="0" applyFill="1" applyBorder="1" applyAlignment="1">
      <alignment horizontal="center"/>
    </xf>
    <xf numFmtId="0" fontId="0" fillId="12" borderId="1" xfId="0" applyFill="1" applyBorder="1"/>
    <xf numFmtId="0" fontId="0" fillId="0" borderId="0" xfId="0" applyBorder="1"/>
    <xf numFmtId="0" fontId="0" fillId="12" borderId="10" xfId="0" applyFill="1" applyBorder="1"/>
    <xf numFmtId="0" fontId="2" fillId="0" borderId="10" xfId="0" applyFont="1" applyBorder="1"/>
    <xf numFmtId="0" fontId="2" fillId="7" borderId="10" xfId="0" applyFont="1" applyFill="1" applyBorder="1"/>
    <xf numFmtId="0" fontId="0" fillId="13" borderId="1" xfId="0" applyFill="1" applyBorder="1" applyAlignment="1">
      <alignment horizontal="center"/>
    </xf>
    <xf numFmtId="0" fontId="0" fillId="0" borderId="4" xfId="0" applyBorder="1" applyAlignment="1">
      <alignment horizontal="center" vertical="center" wrapText="1"/>
    </xf>
    <xf numFmtId="0" fontId="0" fillId="0" borderId="0" xfId="0" applyBorder="1" applyAlignment="1">
      <alignment horizontal="center" vertical="center" wrapText="1"/>
    </xf>
    <xf numFmtId="0" fontId="0" fillId="13" borderId="4" xfId="0" applyFill="1" applyBorder="1" applyAlignment="1">
      <alignment horizontal="center" vertical="center"/>
    </xf>
    <xf numFmtId="0" fontId="0" fillId="13" borderId="0" xfId="0" applyFill="1" applyAlignment="1">
      <alignment horizontal="center" vertical="center"/>
    </xf>
  </cellXfs>
  <cellStyles count="1">
    <cellStyle name="Normal" xfId="0" builtinId="0"/>
  </cellStyles>
  <dxfs count="0"/>
  <tableStyles count="0" defaultTableStyle="TableStyleMedium2" defaultPivotStyle="PivotStyleLight16"/>
  <colors>
    <mruColors>
      <color rgb="FF00FF00"/>
      <color rgb="FFFF006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_rels/chart3.xml.rels><?xml version="1.0" encoding="UTF-8" standalone="yes"?>
<Relationships xmlns="http://schemas.openxmlformats.org/package/2006/relationships"><Relationship Id="rId2" Type="http://schemas.microsoft.com/office/2011/relationships/chartColorStyle" Target="colors3.xml"/><Relationship Id="rId1" Type="http://schemas.microsoft.com/office/2011/relationships/chartStyle" Target="style3.xml"/></Relationships>
</file>

<file path=xl/charts/_rels/chart4.xml.rels><?xml version="1.0" encoding="UTF-8" standalone="yes"?>
<Relationships xmlns="http://schemas.openxmlformats.org/package/2006/relationships"><Relationship Id="rId2" Type="http://schemas.microsoft.com/office/2011/relationships/chartColorStyle" Target="colors4.xml"/><Relationship Id="rId1" Type="http://schemas.microsoft.com/office/2011/relationships/chartStyle" Target="style4.xml"/></Relationships>
</file>

<file path=xl/charts/_rels/chart5.xml.rels><?xml version="1.0" encoding="UTF-8" standalone="yes"?>
<Relationships xmlns="http://schemas.openxmlformats.org/package/2006/relationships"><Relationship Id="rId2" Type="http://schemas.microsoft.com/office/2011/relationships/chartColorStyle" Target="colors5.xml"/><Relationship Id="rId1" Type="http://schemas.microsoft.com/office/2011/relationships/chartStyle" Target="style5.xml"/></Relationships>
</file>

<file path=xl/charts/_rels/chart6.xml.rels><?xml version="1.0" encoding="UTF-8" standalone="yes"?>
<Relationships xmlns="http://schemas.openxmlformats.org/package/2006/relationships"><Relationship Id="rId2" Type="http://schemas.microsoft.com/office/2011/relationships/chartColorStyle" Target="colors6.xml"/><Relationship Id="rId1" Type="http://schemas.microsoft.com/office/2011/relationships/chartStyle" Target="style6.xml"/></Relationships>
</file>

<file path=xl/charts/_rels/chart7.xml.rels><?xml version="1.0" encoding="UTF-8" standalone="yes"?>
<Relationships xmlns="http://schemas.openxmlformats.org/package/2006/relationships"><Relationship Id="rId2" Type="http://schemas.microsoft.com/office/2011/relationships/chartColorStyle" Target="colors7.xml"/><Relationship Id="rId1" Type="http://schemas.microsoft.com/office/2011/relationships/chartStyle" Target="style7.xml"/></Relationships>
</file>

<file path=xl/charts/_rels/chart8.xml.rels><?xml version="1.0" encoding="UTF-8" standalone="yes"?>
<Relationships xmlns="http://schemas.openxmlformats.org/package/2006/relationships"><Relationship Id="rId2" Type="http://schemas.microsoft.com/office/2011/relationships/chartColorStyle" Target="colors8.xml"/><Relationship Id="rId1" Type="http://schemas.microsoft.com/office/2011/relationships/chartStyle" Target="style8.xml"/></Relationships>
</file>

<file path=xl/charts/_rels/chart9.xml.rels><?xml version="1.0" encoding="UTF-8" standalone="yes"?>
<Relationships xmlns="http://schemas.openxmlformats.org/package/2006/relationships"><Relationship Id="rId2" Type="http://schemas.microsoft.com/office/2011/relationships/chartColorStyle" Target="colors9.xml"/><Relationship Id="rId1" Type="http://schemas.microsoft.com/office/2011/relationships/chartStyle" Target="style9.xml"/></Relationships>
</file>

<file path=xl/charts/_rels/chart10.xml.rels><?xml version="1.0" encoding="UTF-8" standalone="yes"?>
<Relationships xmlns="http://schemas.openxmlformats.org/package/2006/relationships"><Relationship Id="rId2" Type="http://schemas.microsoft.com/office/2011/relationships/chartColorStyle" Target="colors10.xml"/><Relationship Id="rId1" Type="http://schemas.microsoft.com/office/2011/relationships/chartStyle" Target="style10.xml"/></Relationships>
</file>

<file path=xl/charts/_rels/chart11.xml.rels><?xml version="1.0" encoding="UTF-8" standalone="yes"?>
<Relationships xmlns="http://schemas.openxmlformats.org/package/2006/relationships"><Relationship Id="rId2" Type="http://schemas.microsoft.com/office/2011/relationships/chartColorStyle" Target="colors11.xml"/><Relationship Id="rId1" Type="http://schemas.microsoft.com/office/2011/relationships/chartStyle" Target="style11.xml"/></Relationships>
</file>

<file path=xl/charts/_rels/chart12.xml.rels><?xml version="1.0" encoding="UTF-8" standalone="yes"?>
<Relationships xmlns="http://schemas.openxmlformats.org/package/2006/relationships"><Relationship Id="rId2" Type="http://schemas.microsoft.com/office/2011/relationships/chartColorStyle" Target="colors12.xml"/><Relationship Id="rId1" Type="http://schemas.microsoft.com/office/2011/relationships/chartStyle" Target="style12.xml"/></Relationships>
</file>

<file path=xl/charts/_rels/chart13.xml.rels><?xml version="1.0" encoding="UTF-8" standalone="yes"?>
<Relationships xmlns="http://schemas.openxmlformats.org/package/2006/relationships"><Relationship Id="rId2" Type="http://schemas.microsoft.com/office/2011/relationships/chartColorStyle" Target="colors13.xml"/><Relationship Id="rId1" Type="http://schemas.microsoft.com/office/2011/relationships/chartStyle" Target="style13.xml"/></Relationships>
</file>

<file path=xl/charts/_rels/chart14.xml.rels><?xml version="1.0" encoding="UTF-8" standalone="yes"?>
<Relationships xmlns="http://schemas.openxmlformats.org/package/2006/relationships"><Relationship Id="rId2" Type="http://schemas.microsoft.com/office/2011/relationships/chartColorStyle" Target="colors14.xml"/><Relationship Id="rId1" Type="http://schemas.microsoft.com/office/2011/relationships/chartStyle" Target="style14.xml"/></Relationships>
</file>

<file path=xl/charts/_rels/chart15.xml.rels><?xml version="1.0" encoding="UTF-8" standalone="yes"?>
<Relationships xmlns="http://schemas.openxmlformats.org/package/2006/relationships"><Relationship Id="rId2" Type="http://schemas.microsoft.com/office/2011/relationships/chartColorStyle" Target="colors15.xml"/><Relationship Id="rId1" Type="http://schemas.microsoft.com/office/2011/relationships/chartStyle" Target="style15.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a:t>Valve</a:t>
            </a:r>
            <a:r>
              <a:rPr lang="en-GB" baseline="0"/>
              <a:t> lift vs Crank Angle</a:t>
            </a:r>
            <a:endParaRPr lang="en-GB"/>
          </a:p>
        </c:rich>
      </c:tx>
      <c:layout>
        <c:manualLayout>
          <c:xMode val="edge"/>
          <c:yMode val="edge"/>
          <c:x val="0.32028003034348113"/>
          <c:y val="2.0779220779220779E-2"/>
        </c:manualLayout>
      </c:layout>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GB"/>
        </a:p>
      </c:txPr>
    </c:title>
    <c:autoTitleDeleted val="0"/>
    <c:plotArea>
      <c:layout/>
      <c:scatterChart>
        <c:scatterStyle val="smoothMarker"/>
        <c:varyColors val="0"/>
        <c:ser>
          <c:idx val="0"/>
          <c:order val="0"/>
          <c:tx>
            <c:v>inlet</c:v>
          </c:tx>
          <c:spPr>
            <a:ln w="19050" cap="rnd">
              <a:solidFill>
                <a:schemeClr val="accent1"/>
              </a:solidFill>
              <a:round/>
            </a:ln>
            <a:effectLst/>
          </c:spPr>
          <c:marker>
            <c:symbol val="none"/>
          </c:marker>
          <c:xVal>
            <c:numRef>
              <c:f>'Cam Meassurments '!$A$7:$A$366</c:f>
              <c:numCache>
                <c:formatCode>General</c:formatCode>
                <c:ptCount val="360"/>
                <c:pt idx="0">
                  <c:v>1</c:v>
                </c:pt>
                <c:pt idx="1">
                  <c:v>2</c:v>
                </c:pt>
                <c:pt idx="2">
                  <c:v>3</c:v>
                </c:pt>
                <c:pt idx="3">
                  <c:v>4</c:v>
                </c:pt>
                <c:pt idx="4">
                  <c:v>5</c:v>
                </c:pt>
                <c:pt idx="5">
                  <c:v>6</c:v>
                </c:pt>
                <c:pt idx="6">
                  <c:v>7</c:v>
                </c:pt>
                <c:pt idx="7">
                  <c:v>8</c:v>
                </c:pt>
                <c:pt idx="8">
                  <c:v>9</c:v>
                </c:pt>
                <c:pt idx="9">
                  <c:v>10</c:v>
                </c:pt>
                <c:pt idx="10">
                  <c:v>11</c:v>
                </c:pt>
                <c:pt idx="11">
                  <c:v>12</c:v>
                </c:pt>
                <c:pt idx="12">
                  <c:v>13</c:v>
                </c:pt>
                <c:pt idx="13">
                  <c:v>14</c:v>
                </c:pt>
                <c:pt idx="14">
                  <c:v>15</c:v>
                </c:pt>
                <c:pt idx="15">
                  <c:v>16</c:v>
                </c:pt>
                <c:pt idx="16">
                  <c:v>17</c:v>
                </c:pt>
                <c:pt idx="17">
                  <c:v>18</c:v>
                </c:pt>
                <c:pt idx="18">
                  <c:v>19</c:v>
                </c:pt>
                <c:pt idx="19">
                  <c:v>20</c:v>
                </c:pt>
                <c:pt idx="20">
                  <c:v>21</c:v>
                </c:pt>
                <c:pt idx="21">
                  <c:v>22</c:v>
                </c:pt>
                <c:pt idx="22">
                  <c:v>23</c:v>
                </c:pt>
                <c:pt idx="23">
                  <c:v>24</c:v>
                </c:pt>
                <c:pt idx="24">
                  <c:v>25</c:v>
                </c:pt>
                <c:pt idx="25">
                  <c:v>26</c:v>
                </c:pt>
                <c:pt idx="26">
                  <c:v>27</c:v>
                </c:pt>
                <c:pt idx="27">
                  <c:v>28</c:v>
                </c:pt>
                <c:pt idx="28">
                  <c:v>29</c:v>
                </c:pt>
                <c:pt idx="29">
                  <c:v>30</c:v>
                </c:pt>
                <c:pt idx="30">
                  <c:v>31</c:v>
                </c:pt>
                <c:pt idx="31">
                  <c:v>32</c:v>
                </c:pt>
                <c:pt idx="32">
                  <c:v>33</c:v>
                </c:pt>
                <c:pt idx="33">
                  <c:v>34</c:v>
                </c:pt>
                <c:pt idx="34">
                  <c:v>35</c:v>
                </c:pt>
                <c:pt idx="35">
                  <c:v>36</c:v>
                </c:pt>
                <c:pt idx="36">
                  <c:v>37</c:v>
                </c:pt>
                <c:pt idx="37">
                  <c:v>38</c:v>
                </c:pt>
                <c:pt idx="38">
                  <c:v>39</c:v>
                </c:pt>
                <c:pt idx="39">
                  <c:v>40</c:v>
                </c:pt>
                <c:pt idx="40">
                  <c:v>41</c:v>
                </c:pt>
                <c:pt idx="41">
                  <c:v>42</c:v>
                </c:pt>
                <c:pt idx="42">
                  <c:v>43</c:v>
                </c:pt>
                <c:pt idx="43">
                  <c:v>44</c:v>
                </c:pt>
                <c:pt idx="44">
                  <c:v>45</c:v>
                </c:pt>
                <c:pt idx="45">
                  <c:v>46</c:v>
                </c:pt>
                <c:pt idx="46">
                  <c:v>47</c:v>
                </c:pt>
                <c:pt idx="47">
                  <c:v>48</c:v>
                </c:pt>
                <c:pt idx="48">
                  <c:v>49</c:v>
                </c:pt>
                <c:pt idx="49">
                  <c:v>50</c:v>
                </c:pt>
                <c:pt idx="50">
                  <c:v>51</c:v>
                </c:pt>
                <c:pt idx="51">
                  <c:v>52</c:v>
                </c:pt>
                <c:pt idx="52">
                  <c:v>53</c:v>
                </c:pt>
                <c:pt idx="53">
                  <c:v>54</c:v>
                </c:pt>
                <c:pt idx="54">
                  <c:v>55</c:v>
                </c:pt>
                <c:pt idx="55">
                  <c:v>56</c:v>
                </c:pt>
                <c:pt idx="56">
                  <c:v>57</c:v>
                </c:pt>
                <c:pt idx="57">
                  <c:v>58</c:v>
                </c:pt>
                <c:pt idx="58">
                  <c:v>59</c:v>
                </c:pt>
                <c:pt idx="59">
                  <c:v>60</c:v>
                </c:pt>
                <c:pt idx="60">
                  <c:v>61</c:v>
                </c:pt>
                <c:pt idx="61">
                  <c:v>62</c:v>
                </c:pt>
                <c:pt idx="62">
                  <c:v>63</c:v>
                </c:pt>
                <c:pt idx="63">
                  <c:v>64</c:v>
                </c:pt>
                <c:pt idx="64">
                  <c:v>65</c:v>
                </c:pt>
                <c:pt idx="65">
                  <c:v>66</c:v>
                </c:pt>
                <c:pt idx="66">
                  <c:v>67</c:v>
                </c:pt>
                <c:pt idx="67">
                  <c:v>68</c:v>
                </c:pt>
                <c:pt idx="68">
                  <c:v>69</c:v>
                </c:pt>
                <c:pt idx="69">
                  <c:v>70</c:v>
                </c:pt>
                <c:pt idx="70">
                  <c:v>71</c:v>
                </c:pt>
                <c:pt idx="71">
                  <c:v>72</c:v>
                </c:pt>
                <c:pt idx="72">
                  <c:v>73</c:v>
                </c:pt>
                <c:pt idx="73">
                  <c:v>74</c:v>
                </c:pt>
                <c:pt idx="74">
                  <c:v>75</c:v>
                </c:pt>
                <c:pt idx="75">
                  <c:v>76</c:v>
                </c:pt>
                <c:pt idx="76">
                  <c:v>77</c:v>
                </c:pt>
                <c:pt idx="77">
                  <c:v>78</c:v>
                </c:pt>
                <c:pt idx="78">
                  <c:v>79</c:v>
                </c:pt>
                <c:pt idx="79">
                  <c:v>80</c:v>
                </c:pt>
                <c:pt idx="80">
                  <c:v>81</c:v>
                </c:pt>
                <c:pt idx="81">
                  <c:v>82</c:v>
                </c:pt>
                <c:pt idx="82">
                  <c:v>83</c:v>
                </c:pt>
                <c:pt idx="83">
                  <c:v>84</c:v>
                </c:pt>
                <c:pt idx="84">
                  <c:v>85</c:v>
                </c:pt>
                <c:pt idx="85">
                  <c:v>86</c:v>
                </c:pt>
                <c:pt idx="86">
                  <c:v>87</c:v>
                </c:pt>
                <c:pt idx="87">
                  <c:v>88</c:v>
                </c:pt>
                <c:pt idx="88">
                  <c:v>89</c:v>
                </c:pt>
                <c:pt idx="89">
                  <c:v>90</c:v>
                </c:pt>
                <c:pt idx="90">
                  <c:v>91</c:v>
                </c:pt>
                <c:pt idx="91">
                  <c:v>92</c:v>
                </c:pt>
                <c:pt idx="92">
                  <c:v>93</c:v>
                </c:pt>
                <c:pt idx="93">
                  <c:v>94</c:v>
                </c:pt>
                <c:pt idx="94">
                  <c:v>95</c:v>
                </c:pt>
                <c:pt idx="95">
                  <c:v>96</c:v>
                </c:pt>
                <c:pt idx="96">
                  <c:v>97</c:v>
                </c:pt>
                <c:pt idx="97">
                  <c:v>98</c:v>
                </c:pt>
                <c:pt idx="98">
                  <c:v>99</c:v>
                </c:pt>
                <c:pt idx="99">
                  <c:v>100</c:v>
                </c:pt>
                <c:pt idx="100">
                  <c:v>101</c:v>
                </c:pt>
                <c:pt idx="101">
                  <c:v>102</c:v>
                </c:pt>
                <c:pt idx="102">
                  <c:v>103</c:v>
                </c:pt>
                <c:pt idx="103">
                  <c:v>104</c:v>
                </c:pt>
                <c:pt idx="104">
                  <c:v>105</c:v>
                </c:pt>
                <c:pt idx="105">
                  <c:v>106</c:v>
                </c:pt>
                <c:pt idx="106">
                  <c:v>107</c:v>
                </c:pt>
                <c:pt idx="107">
                  <c:v>108</c:v>
                </c:pt>
                <c:pt idx="108">
                  <c:v>109</c:v>
                </c:pt>
                <c:pt idx="109">
                  <c:v>110</c:v>
                </c:pt>
                <c:pt idx="110">
                  <c:v>111</c:v>
                </c:pt>
                <c:pt idx="111">
                  <c:v>112</c:v>
                </c:pt>
                <c:pt idx="112">
                  <c:v>113</c:v>
                </c:pt>
                <c:pt idx="113">
                  <c:v>114</c:v>
                </c:pt>
                <c:pt idx="114">
                  <c:v>115</c:v>
                </c:pt>
                <c:pt idx="115">
                  <c:v>116</c:v>
                </c:pt>
                <c:pt idx="116">
                  <c:v>117</c:v>
                </c:pt>
                <c:pt idx="117">
                  <c:v>118</c:v>
                </c:pt>
                <c:pt idx="118">
                  <c:v>119</c:v>
                </c:pt>
                <c:pt idx="119">
                  <c:v>120</c:v>
                </c:pt>
                <c:pt idx="120">
                  <c:v>121</c:v>
                </c:pt>
                <c:pt idx="121">
                  <c:v>122</c:v>
                </c:pt>
                <c:pt idx="122">
                  <c:v>123</c:v>
                </c:pt>
                <c:pt idx="123">
                  <c:v>124</c:v>
                </c:pt>
                <c:pt idx="124">
                  <c:v>125</c:v>
                </c:pt>
                <c:pt idx="125">
                  <c:v>126</c:v>
                </c:pt>
                <c:pt idx="126">
                  <c:v>127</c:v>
                </c:pt>
                <c:pt idx="127">
                  <c:v>128</c:v>
                </c:pt>
                <c:pt idx="128">
                  <c:v>129</c:v>
                </c:pt>
                <c:pt idx="129">
                  <c:v>130</c:v>
                </c:pt>
                <c:pt idx="130">
                  <c:v>131</c:v>
                </c:pt>
                <c:pt idx="131">
                  <c:v>132</c:v>
                </c:pt>
                <c:pt idx="132">
                  <c:v>133</c:v>
                </c:pt>
                <c:pt idx="133">
                  <c:v>134</c:v>
                </c:pt>
                <c:pt idx="134">
                  <c:v>135</c:v>
                </c:pt>
                <c:pt idx="135">
                  <c:v>136</c:v>
                </c:pt>
                <c:pt idx="136">
                  <c:v>137</c:v>
                </c:pt>
                <c:pt idx="137">
                  <c:v>138</c:v>
                </c:pt>
                <c:pt idx="138">
                  <c:v>139</c:v>
                </c:pt>
                <c:pt idx="139">
                  <c:v>140</c:v>
                </c:pt>
                <c:pt idx="140">
                  <c:v>141</c:v>
                </c:pt>
                <c:pt idx="141">
                  <c:v>142</c:v>
                </c:pt>
                <c:pt idx="142">
                  <c:v>143</c:v>
                </c:pt>
                <c:pt idx="143">
                  <c:v>144</c:v>
                </c:pt>
                <c:pt idx="144">
                  <c:v>145</c:v>
                </c:pt>
                <c:pt idx="145">
                  <c:v>146</c:v>
                </c:pt>
                <c:pt idx="146">
                  <c:v>147</c:v>
                </c:pt>
                <c:pt idx="147">
                  <c:v>148</c:v>
                </c:pt>
                <c:pt idx="148">
                  <c:v>149</c:v>
                </c:pt>
                <c:pt idx="149">
                  <c:v>150</c:v>
                </c:pt>
                <c:pt idx="150">
                  <c:v>151</c:v>
                </c:pt>
                <c:pt idx="151">
                  <c:v>152</c:v>
                </c:pt>
                <c:pt idx="152">
                  <c:v>153</c:v>
                </c:pt>
                <c:pt idx="153">
                  <c:v>154</c:v>
                </c:pt>
                <c:pt idx="154">
                  <c:v>155</c:v>
                </c:pt>
                <c:pt idx="155">
                  <c:v>156</c:v>
                </c:pt>
                <c:pt idx="156">
                  <c:v>157</c:v>
                </c:pt>
                <c:pt idx="157">
                  <c:v>158</c:v>
                </c:pt>
                <c:pt idx="158">
                  <c:v>159</c:v>
                </c:pt>
                <c:pt idx="159">
                  <c:v>160</c:v>
                </c:pt>
                <c:pt idx="160">
                  <c:v>161</c:v>
                </c:pt>
                <c:pt idx="161">
                  <c:v>162</c:v>
                </c:pt>
                <c:pt idx="162">
                  <c:v>163</c:v>
                </c:pt>
                <c:pt idx="163">
                  <c:v>164</c:v>
                </c:pt>
                <c:pt idx="164">
                  <c:v>165</c:v>
                </c:pt>
                <c:pt idx="165">
                  <c:v>166</c:v>
                </c:pt>
                <c:pt idx="166">
                  <c:v>167</c:v>
                </c:pt>
                <c:pt idx="167">
                  <c:v>168</c:v>
                </c:pt>
                <c:pt idx="168">
                  <c:v>169</c:v>
                </c:pt>
                <c:pt idx="169">
                  <c:v>170</c:v>
                </c:pt>
                <c:pt idx="170">
                  <c:v>171</c:v>
                </c:pt>
                <c:pt idx="171">
                  <c:v>172</c:v>
                </c:pt>
                <c:pt idx="172">
                  <c:v>173</c:v>
                </c:pt>
                <c:pt idx="173">
                  <c:v>174</c:v>
                </c:pt>
                <c:pt idx="174">
                  <c:v>175</c:v>
                </c:pt>
                <c:pt idx="175">
                  <c:v>176</c:v>
                </c:pt>
                <c:pt idx="176">
                  <c:v>177</c:v>
                </c:pt>
                <c:pt idx="177">
                  <c:v>178</c:v>
                </c:pt>
                <c:pt idx="178">
                  <c:v>179</c:v>
                </c:pt>
                <c:pt idx="179">
                  <c:v>180</c:v>
                </c:pt>
                <c:pt idx="180">
                  <c:v>181</c:v>
                </c:pt>
                <c:pt idx="181">
                  <c:v>182</c:v>
                </c:pt>
                <c:pt idx="182">
                  <c:v>183</c:v>
                </c:pt>
                <c:pt idx="183">
                  <c:v>184</c:v>
                </c:pt>
                <c:pt idx="184">
                  <c:v>185</c:v>
                </c:pt>
                <c:pt idx="185">
                  <c:v>186</c:v>
                </c:pt>
                <c:pt idx="186">
                  <c:v>187</c:v>
                </c:pt>
                <c:pt idx="187">
                  <c:v>188</c:v>
                </c:pt>
                <c:pt idx="188">
                  <c:v>189</c:v>
                </c:pt>
                <c:pt idx="189">
                  <c:v>190</c:v>
                </c:pt>
                <c:pt idx="190">
                  <c:v>191</c:v>
                </c:pt>
                <c:pt idx="191">
                  <c:v>192</c:v>
                </c:pt>
                <c:pt idx="192">
                  <c:v>193</c:v>
                </c:pt>
                <c:pt idx="193">
                  <c:v>194</c:v>
                </c:pt>
                <c:pt idx="194">
                  <c:v>195</c:v>
                </c:pt>
                <c:pt idx="195">
                  <c:v>196</c:v>
                </c:pt>
                <c:pt idx="196">
                  <c:v>197</c:v>
                </c:pt>
                <c:pt idx="197">
                  <c:v>198</c:v>
                </c:pt>
                <c:pt idx="198">
                  <c:v>199</c:v>
                </c:pt>
                <c:pt idx="199">
                  <c:v>200</c:v>
                </c:pt>
                <c:pt idx="200">
                  <c:v>201</c:v>
                </c:pt>
                <c:pt idx="201">
                  <c:v>202</c:v>
                </c:pt>
                <c:pt idx="202">
                  <c:v>203</c:v>
                </c:pt>
                <c:pt idx="203">
                  <c:v>204</c:v>
                </c:pt>
                <c:pt idx="204">
                  <c:v>205</c:v>
                </c:pt>
                <c:pt idx="205">
                  <c:v>206</c:v>
                </c:pt>
                <c:pt idx="206">
                  <c:v>207</c:v>
                </c:pt>
                <c:pt idx="207">
                  <c:v>208</c:v>
                </c:pt>
                <c:pt idx="208">
                  <c:v>209</c:v>
                </c:pt>
                <c:pt idx="209">
                  <c:v>210</c:v>
                </c:pt>
                <c:pt idx="210">
                  <c:v>211</c:v>
                </c:pt>
                <c:pt idx="211">
                  <c:v>212</c:v>
                </c:pt>
                <c:pt idx="212">
                  <c:v>213</c:v>
                </c:pt>
                <c:pt idx="213">
                  <c:v>214</c:v>
                </c:pt>
                <c:pt idx="214">
                  <c:v>215</c:v>
                </c:pt>
                <c:pt idx="215">
                  <c:v>216</c:v>
                </c:pt>
                <c:pt idx="216">
                  <c:v>217</c:v>
                </c:pt>
                <c:pt idx="217">
                  <c:v>218</c:v>
                </c:pt>
                <c:pt idx="218">
                  <c:v>219</c:v>
                </c:pt>
                <c:pt idx="219">
                  <c:v>220</c:v>
                </c:pt>
                <c:pt idx="220">
                  <c:v>221</c:v>
                </c:pt>
                <c:pt idx="221">
                  <c:v>222</c:v>
                </c:pt>
                <c:pt idx="222">
                  <c:v>223</c:v>
                </c:pt>
                <c:pt idx="223">
                  <c:v>224</c:v>
                </c:pt>
                <c:pt idx="224">
                  <c:v>225</c:v>
                </c:pt>
                <c:pt idx="225">
                  <c:v>226</c:v>
                </c:pt>
                <c:pt idx="226">
                  <c:v>227</c:v>
                </c:pt>
                <c:pt idx="227">
                  <c:v>228</c:v>
                </c:pt>
                <c:pt idx="228">
                  <c:v>229</c:v>
                </c:pt>
                <c:pt idx="229">
                  <c:v>230</c:v>
                </c:pt>
                <c:pt idx="230">
                  <c:v>231</c:v>
                </c:pt>
                <c:pt idx="231">
                  <c:v>232</c:v>
                </c:pt>
                <c:pt idx="232">
                  <c:v>233</c:v>
                </c:pt>
                <c:pt idx="233">
                  <c:v>234</c:v>
                </c:pt>
                <c:pt idx="234">
                  <c:v>235</c:v>
                </c:pt>
                <c:pt idx="235">
                  <c:v>236</c:v>
                </c:pt>
                <c:pt idx="236">
                  <c:v>237</c:v>
                </c:pt>
                <c:pt idx="237">
                  <c:v>238</c:v>
                </c:pt>
                <c:pt idx="238">
                  <c:v>239</c:v>
                </c:pt>
                <c:pt idx="239">
                  <c:v>240</c:v>
                </c:pt>
                <c:pt idx="240">
                  <c:v>241</c:v>
                </c:pt>
                <c:pt idx="241">
                  <c:v>242</c:v>
                </c:pt>
                <c:pt idx="242">
                  <c:v>243</c:v>
                </c:pt>
                <c:pt idx="243">
                  <c:v>244</c:v>
                </c:pt>
                <c:pt idx="244">
                  <c:v>245</c:v>
                </c:pt>
                <c:pt idx="245">
                  <c:v>246</c:v>
                </c:pt>
                <c:pt idx="246">
                  <c:v>247</c:v>
                </c:pt>
                <c:pt idx="247">
                  <c:v>248</c:v>
                </c:pt>
                <c:pt idx="248">
                  <c:v>249</c:v>
                </c:pt>
                <c:pt idx="249">
                  <c:v>250</c:v>
                </c:pt>
                <c:pt idx="250">
                  <c:v>251</c:v>
                </c:pt>
                <c:pt idx="251">
                  <c:v>252</c:v>
                </c:pt>
                <c:pt idx="252">
                  <c:v>253</c:v>
                </c:pt>
                <c:pt idx="253">
                  <c:v>254</c:v>
                </c:pt>
                <c:pt idx="254">
                  <c:v>255</c:v>
                </c:pt>
                <c:pt idx="255">
                  <c:v>256</c:v>
                </c:pt>
                <c:pt idx="256">
                  <c:v>257</c:v>
                </c:pt>
                <c:pt idx="257">
                  <c:v>258</c:v>
                </c:pt>
                <c:pt idx="258">
                  <c:v>259</c:v>
                </c:pt>
                <c:pt idx="259">
                  <c:v>260</c:v>
                </c:pt>
                <c:pt idx="260">
                  <c:v>261</c:v>
                </c:pt>
                <c:pt idx="261">
                  <c:v>262</c:v>
                </c:pt>
                <c:pt idx="262">
                  <c:v>263</c:v>
                </c:pt>
                <c:pt idx="263">
                  <c:v>264</c:v>
                </c:pt>
                <c:pt idx="264">
                  <c:v>265</c:v>
                </c:pt>
                <c:pt idx="265">
                  <c:v>266</c:v>
                </c:pt>
                <c:pt idx="266">
                  <c:v>267</c:v>
                </c:pt>
                <c:pt idx="267">
                  <c:v>268</c:v>
                </c:pt>
                <c:pt idx="268">
                  <c:v>269</c:v>
                </c:pt>
                <c:pt idx="269">
                  <c:v>270</c:v>
                </c:pt>
                <c:pt idx="270">
                  <c:v>271</c:v>
                </c:pt>
                <c:pt idx="271">
                  <c:v>272</c:v>
                </c:pt>
                <c:pt idx="272">
                  <c:v>273</c:v>
                </c:pt>
                <c:pt idx="273">
                  <c:v>274</c:v>
                </c:pt>
                <c:pt idx="274">
                  <c:v>275</c:v>
                </c:pt>
                <c:pt idx="275">
                  <c:v>276</c:v>
                </c:pt>
                <c:pt idx="276">
                  <c:v>277</c:v>
                </c:pt>
                <c:pt idx="277">
                  <c:v>278</c:v>
                </c:pt>
                <c:pt idx="278">
                  <c:v>279</c:v>
                </c:pt>
                <c:pt idx="279">
                  <c:v>280</c:v>
                </c:pt>
                <c:pt idx="280">
                  <c:v>281</c:v>
                </c:pt>
                <c:pt idx="281">
                  <c:v>282</c:v>
                </c:pt>
                <c:pt idx="282">
                  <c:v>283</c:v>
                </c:pt>
                <c:pt idx="283">
                  <c:v>284</c:v>
                </c:pt>
                <c:pt idx="284">
                  <c:v>285</c:v>
                </c:pt>
                <c:pt idx="285">
                  <c:v>286</c:v>
                </c:pt>
                <c:pt idx="286">
                  <c:v>287</c:v>
                </c:pt>
                <c:pt idx="287">
                  <c:v>288</c:v>
                </c:pt>
                <c:pt idx="288">
                  <c:v>289</c:v>
                </c:pt>
                <c:pt idx="289">
                  <c:v>290</c:v>
                </c:pt>
                <c:pt idx="290">
                  <c:v>291</c:v>
                </c:pt>
                <c:pt idx="291">
                  <c:v>292</c:v>
                </c:pt>
                <c:pt idx="292">
                  <c:v>293</c:v>
                </c:pt>
                <c:pt idx="293">
                  <c:v>294</c:v>
                </c:pt>
                <c:pt idx="294">
                  <c:v>295</c:v>
                </c:pt>
                <c:pt idx="295">
                  <c:v>296</c:v>
                </c:pt>
                <c:pt idx="296">
                  <c:v>297</c:v>
                </c:pt>
                <c:pt idx="297">
                  <c:v>298</c:v>
                </c:pt>
                <c:pt idx="298">
                  <c:v>299</c:v>
                </c:pt>
                <c:pt idx="299">
                  <c:v>300</c:v>
                </c:pt>
                <c:pt idx="300">
                  <c:v>301</c:v>
                </c:pt>
                <c:pt idx="301">
                  <c:v>302</c:v>
                </c:pt>
                <c:pt idx="302">
                  <c:v>303</c:v>
                </c:pt>
                <c:pt idx="303">
                  <c:v>304</c:v>
                </c:pt>
                <c:pt idx="304">
                  <c:v>305</c:v>
                </c:pt>
                <c:pt idx="305">
                  <c:v>306</c:v>
                </c:pt>
                <c:pt idx="306">
                  <c:v>307</c:v>
                </c:pt>
                <c:pt idx="307">
                  <c:v>308</c:v>
                </c:pt>
                <c:pt idx="308">
                  <c:v>309</c:v>
                </c:pt>
                <c:pt idx="309">
                  <c:v>310</c:v>
                </c:pt>
                <c:pt idx="310">
                  <c:v>311</c:v>
                </c:pt>
                <c:pt idx="311">
                  <c:v>312</c:v>
                </c:pt>
                <c:pt idx="312">
                  <c:v>313</c:v>
                </c:pt>
                <c:pt idx="313">
                  <c:v>314</c:v>
                </c:pt>
                <c:pt idx="314">
                  <c:v>315</c:v>
                </c:pt>
                <c:pt idx="315">
                  <c:v>316</c:v>
                </c:pt>
                <c:pt idx="316">
                  <c:v>317</c:v>
                </c:pt>
                <c:pt idx="317">
                  <c:v>318</c:v>
                </c:pt>
                <c:pt idx="318">
                  <c:v>319</c:v>
                </c:pt>
                <c:pt idx="319">
                  <c:v>320</c:v>
                </c:pt>
                <c:pt idx="320">
                  <c:v>321</c:v>
                </c:pt>
                <c:pt idx="321">
                  <c:v>322</c:v>
                </c:pt>
                <c:pt idx="322">
                  <c:v>323</c:v>
                </c:pt>
                <c:pt idx="323">
                  <c:v>324</c:v>
                </c:pt>
                <c:pt idx="324">
                  <c:v>325</c:v>
                </c:pt>
                <c:pt idx="325">
                  <c:v>326</c:v>
                </c:pt>
                <c:pt idx="326">
                  <c:v>327</c:v>
                </c:pt>
                <c:pt idx="327">
                  <c:v>328</c:v>
                </c:pt>
                <c:pt idx="328">
                  <c:v>329</c:v>
                </c:pt>
                <c:pt idx="329">
                  <c:v>330</c:v>
                </c:pt>
                <c:pt idx="330">
                  <c:v>331</c:v>
                </c:pt>
                <c:pt idx="331">
                  <c:v>332</c:v>
                </c:pt>
                <c:pt idx="332">
                  <c:v>333</c:v>
                </c:pt>
                <c:pt idx="333">
                  <c:v>334</c:v>
                </c:pt>
                <c:pt idx="334">
                  <c:v>335</c:v>
                </c:pt>
                <c:pt idx="335">
                  <c:v>336</c:v>
                </c:pt>
                <c:pt idx="336">
                  <c:v>337</c:v>
                </c:pt>
                <c:pt idx="337">
                  <c:v>338</c:v>
                </c:pt>
                <c:pt idx="338">
                  <c:v>339</c:v>
                </c:pt>
                <c:pt idx="339">
                  <c:v>340</c:v>
                </c:pt>
                <c:pt idx="340">
                  <c:v>341</c:v>
                </c:pt>
                <c:pt idx="341">
                  <c:v>342</c:v>
                </c:pt>
                <c:pt idx="342">
                  <c:v>343</c:v>
                </c:pt>
                <c:pt idx="343">
                  <c:v>344</c:v>
                </c:pt>
                <c:pt idx="344">
                  <c:v>345</c:v>
                </c:pt>
                <c:pt idx="345">
                  <c:v>346</c:v>
                </c:pt>
                <c:pt idx="346">
                  <c:v>347</c:v>
                </c:pt>
                <c:pt idx="347">
                  <c:v>348</c:v>
                </c:pt>
                <c:pt idx="348">
                  <c:v>349</c:v>
                </c:pt>
                <c:pt idx="349">
                  <c:v>350</c:v>
                </c:pt>
                <c:pt idx="350">
                  <c:v>351</c:v>
                </c:pt>
                <c:pt idx="351">
                  <c:v>352</c:v>
                </c:pt>
                <c:pt idx="352">
                  <c:v>353</c:v>
                </c:pt>
                <c:pt idx="353">
                  <c:v>354</c:v>
                </c:pt>
                <c:pt idx="354">
                  <c:v>355</c:v>
                </c:pt>
                <c:pt idx="355">
                  <c:v>356</c:v>
                </c:pt>
                <c:pt idx="356">
                  <c:v>357</c:v>
                </c:pt>
                <c:pt idx="357">
                  <c:v>358</c:v>
                </c:pt>
                <c:pt idx="358">
                  <c:v>359</c:v>
                </c:pt>
                <c:pt idx="359">
                  <c:v>360</c:v>
                </c:pt>
              </c:numCache>
            </c:numRef>
          </c:xVal>
          <c:yVal>
            <c:numRef>
              <c:f>'Cam Meassurments '!$E$7:$E$366</c:f>
              <c:numCache>
                <c:formatCode>General</c:formatCode>
                <c:ptCount val="360"/>
                <c:pt idx="0">
                  <c:v>0</c:v>
                </c:pt>
                <c:pt idx="1">
                  <c:v>0</c:v>
                </c:pt>
                <c:pt idx="2">
                  <c:v>0</c:v>
                </c:pt>
                <c:pt idx="3">
                  <c:v>0</c:v>
                </c:pt>
                <c:pt idx="4">
                  <c:v>0</c:v>
                </c:pt>
                <c:pt idx="5">
                  <c:v>0</c:v>
                </c:pt>
                <c:pt idx="6">
                  <c:v>0.01</c:v>
                </c:pt>
                <c:pt idx="7">
                  <c:v>0.01</c:v>
                </c:pt>
                <c:pt idx="8">
                  <c:v>0.01</c:v>
                </c:pt>
                <c:pt idx="9">
                  <c:v>0.01</c:v>
                </c:pt>
                <c:pt idx="10">
                  <c:v>0.01</c:v>
                </c:pt>
                <c:pt idx="11">
                  <c:v>0.01</c:v>
                </c:pt>
                <c:pt idx="12">
                  <c:v>0.01</c:v>
                </c:pt>
                <c:pt idx="13">
                  <c:v>0.01</c:v>
                </c:pt>
                <c:pt idx="14">
                  <c:v>0.01</c:v>
                </c:pt>
                <c:pt idx="15">
                  <c:v>0.01</c:v>
                </c:pt>
                <c:pt idx="16">
                  <c:v>0</c:v>
                </c:pt>
                <c:pt idx="17">
                  <c:v>0</c:v>
                </c:pt>
                <c:pt idx="18">
                  <c:v>0</c:v>
                </c:pt>
                <c:pt idx="19">
                  <c:v>0</c:v>
                </c:pt>
                <c:pt idx="20">
                  <c:v>0</c:v>
                </c:pt>
                <c:pt idx="21">
                  <c:v>0</c:v>
                </c:pt>
                <c:pt idx="22">
                  <c:v>0</c:v>
                </c:pt>
                <c:pt idx="23">
                  <c:v>0</c:v>
                </c:pt>
                <c:pt idx="24">
                  <c:v>0</c:v>
                </c:pt>
                <c:pt idx="25">
                  <c:v>0</c:v>
                </c:pt>
                <c:pt idx="26">
                  <c:v>0</c:v>
                </c:pt>
                <c:pt idx="27">
                  <c:v>0</c:v>
                </c:pt>
                <c:pt idx="28">
                  <c:v>0</c:v>
                </c:pt>
                <c:pt idx="29">
                  <c:v>0</c:v>
                </c:pt>
                <c:pt idx="30">
                  <c:v>0</c:v>
                </c:pt>
                <c:pt idx="31">
                  <c:v>0</c:v>
                </c:pt>
                <c:pt idx="32">
                  <c:v>0</c:v>
                </c:pt>
                <c:pt idx="33">
                  <c:v>0</c:v>
                </c:pt>
                <c:pt idx="34">
                  <c:v>0</c:v>
                </c:pt>
                <c:pt idx="35">
                  <c:v>0</c:v>
                </c:pt>
                <c:pt idx="36">
                  <c:v>0</c:v>
                </c:pt>
                <c:pt idx="37">
                  <c:v>0</c:v>
                </c:pt>
                <c:pt idx="38">
                  <c:v>0</c:v>
                </c:pt>
                <c:pt idx="39">
                  <c:v>0</c:v>
                </c:pt>
                <c:pt idx="40">
                  <c:v>0</c:v>
                </c:pt>
                <c:pt idx="41">
                  <c:v>0</c:v>
                </c:pt>
                <c:pt idx="42">
                  <c:v>0</c:v>
                </c:pt>
                <c:pt idx="43">
                  <c:v>0</c:v>
                </c:pt>
                <c:pt idx="44">
                  <c:v>0</c:v>
                </c:pt>
                <c:pt idx="45">
                  <c:v>0</c:v>
                </c:pt>
                <c:pt idx="46">
                  <c:v>0</c:v>
                </c:pt>
                <c:pt idx="47">
                  <c:v>0</c:v>
                </c:pt>
                <c:pt idx="48">
                  <c:v>0</c:v>
                </c:pt>
                <c:pt idx="49">
                  <c:v>0</c:v>
                </c:pt>
                <c:pt idx="50">
                  <c:v>0</c:v>
                </c:pt>
                <c:pt idx="51">
                  <c:v>0</c:v>
                </c:pt>
                <c:pt idx="52">
                  <c:v>0</c:v>
                </c:pt>
                <c:pt idx="53">
                  <c:v>0</c:v>
                </c:pt>
                <c:pt idx="54">
                  <c:v>0</c:v>
                </c:pt>
                <c:pt idx="55">
                  <c:v>0</c:v>
                </c:pt>
                <c:pt idx="56">
                  <c:v>0</c:v>
                </c:pt>
                <c:pt idx="57">
                  <c:v>0</c:v>
                </c:pt>
                <c:pt idx="58">
                  <c:v>0</c:v>
                </c:pt>
                <c:pt idx="59">
                  <c:v>0</c:v>
                </c:pt>
                <c:pt idx="60">
                  <c:v>0</c:v>
                </c:pt>
                <c:pt idx="61">
                  <c:v>0</c:v>
                </c:pt>
                <c:pt idx="62">
                  <c:v>0</c:v>
                </c:pt>
                <c:pt idx="63">
                  <c:v>0</c:v>
                </c:pt>
                <c:pt idx="64">
                  <c:v>0</c:v>
                </c:pt>
                <c:pt idx="65">
                  <c:v>0</c:v>
                </c:pt>
                <c:pt idx="66">
                  <c:v>0.01</c:v>
                </c:pt>
                <c:pt idx="67">
                  <c:v>0.01</c:v>
                </c:pt>
                <c:pt idx="68">
                  <c:v>0.01</c:v>
                </c:pt>
                <c:pt idx="69">
                  <c:v>0.01</c:v>
                </c:pt>
                <c:pt idx="70">
                  <c:v>0.01</c:v>
                </c:pt>
                <c:pt idx="71">
                  <c:v>0.01</c:v>
                </c:pt>
                <c:pt idx="72">
                  <c:v>0.01</c:v>
                </c:pt>
                <c:pt idx="73">
                  <c:v>0.01</c:v>
                </c:pt>
                <c:pt idx="74">
                  <c:v>0.01</c:v>
                </c:pt>
                <c:pt idx="75">
                  <c:v>0.01</c:v>
                </c:pt>
                <c:pt idx="76">
                  <c:v>0.01</c:v>
                </c:pt>
                <c:pt idx="77">
                  <c:v>0.01</c:v>
                </c:pt>
                <c:pt idx="78">
                  <c:v>0.01</c:v>
                </c:pt>
                <c:pt idx="79">
                  <c:v>0.01</c:v>
                </c:pt>
                <c:pt idx="80">
                  <c:v>0.01</c:v>
                </c:pt>
                <c:pt idx="81">
                  <c:v>0.01</c:v>
                </c:pt>
                <c:pt idx="82">
                  <c:v>0.01</c:v>
                </c:pt>
                <c:pt idx="83">
                  <c:v>0.01</c:v>
                </c:pt>
                <c:pt idx="84">
                  <c:v>0.01</c:v>
                </c:pt>
                <c:pt idx="85">
                  <c:v>0.01</c:v>
                </c:pt>
                <c:pt idx="86">
                  <c:v>0.01</c:v>
                </c:pt>
                <c:pt idx="87">
                  <c:v>0.01</c:v>
                </c:pt>
                <c:pt idx="88">
                  <c:v>0.01</c:v>
                </c:pt>
                <c:pt idx="89">
                  <c:v>0.01</c:v>
                </c:pt>
                <c:pt idx="90">
                  <c:v>0.01</c:v>
                </c:pt>
                <c:pt idx="91">
                  <c:v>0.01</c:v>
                </c:pt>
                <c:pt idx="92">
                  <c:v>0.01</c:v>
                </c:pt>
                <c:pt idx="93">
                  <c:v>0.01</c:v>
                </c:pt>
                <c:pt idx="94">
                  <c:v>0.01</c:v>
                </c:pt>
                <c:pt idx="95">
                  <c:v>0.01</c:v>
                </c:pt>
                <c:pt idx="96">
                  <c:v>0.01</c:v>
                </c:pt>
                <c:pt idx="97">
                  <c:v>0.01</c:v>
                </c:pt>
                <c:pt idx="98">
                  <c:v>0.01</c:v>
                </c:pt>
                <c:pt idx="99">
                  <c:v>0.02</c:v>
                </c:pt>
                <c:pt idx="100">
                  <c:v>0.03</c:v>
                </c:pt>
                <c:pt idx="101">
                  <c:v>0.04</c:v>
                </c:pt>
                <c:pt idx="102">
                  <c:v>0.05</c:v>
                </c:pt>
                <c:pt idx="103">
                  <c:v>7.0000000000000007E-2</c:v>
                </c:pt>
                <c:pt idx="104">
                  <c:v>0.09</c:v>
                </c:pt>
                <c:pt idx="105">
                  <c:v>0.1</c:v>
                </c:pt>
                <c:pt idx="106">
                  <c:v>0.12</c:v>
                </c:pt>
                <c:pt idx="107">
                  <c:v>0.14000000000000001</c:v>
                </c:pt>
                <c:pt idx="108">
                  <c:v>0.15</c:v>
                </c:pt>
                <c:pt idx="109">
                  <c:v>0.17</c:v>
                </c:pt>
                <c:pt idx="110">
                  <c:v>0.19</c:v>
                </c:pt>
                <c:pt idx="111">
                  <c:v>0.2</c:v>
                </c:pt>
                <c:pt idx="112">
                  <c:v>0.22</c:v>
                </c:pt>
                <c:pt idx="113">
                  <c:v>0.24</c:v>
                </c:pt>
                <c:pt idx="114">
                  <c:v>0.26</c:v>
                </c:pt>
                <c:pt idx="115">
                  <c:v>0.27</c:v>
                </c:pt>
                <c:pt idx="116">
                  <c:v>0.28999999999999998</c:v>
                </c:pt>
                <c:pt idx="117">
                  <c:v>0.3</c:v>
                </c:pt>
                <c:pt idx="118">
                  <c:v>0.32</c:v>
                </c:pt>
                <c:pt idx="119">
                  <c:v>0.34</c:v>
                </c:pt>
                <c:pt idx="120">
                  <c:v>0.36</c:v>
                </c:pt>
                <c:pt idx="121">
                  <c:v>0.38</c:v>
                </c:pt>
                <c:pt idx="122">
                  <c:v>0.4</c:v>
                </c:pt>
                <c:pt idx="123">
                  <c:v>0.43</c:v>
                </c:pt>
                <c:pt idx="124">
                  <c:v>0.47</c:v>
                </c:pt>
                <c:pt idx="125">
                  <c:v>0.5</c:v>
                </c:pt>
                <c:pt idx="126">
                  <c:v>0.55000000000000004</c:v>
                </c:pt>
                <c:pt idx="127">
                  <c:v>0.59</c:v>
                </c:pt>
                <c:pt idx="128">
                  <c:v>0.65</c:v>
                </c:pt>
                <c:pt idx="129">
                  <c:v>0.71</c:v>
                </c:pt>
                <c:pt idx="130">
                  <c:v>0.76</c:v>
                </c:pt>
                <c:pt idx="131">
                  <c:v>0.83</c:v>
                </c:pt>
                <c:pt idx="132">
                  <c:v>0.91</c:v>
                </c:pt>
                <c:pt idx="133">
                  <c:v>0.99</c:v>
                </c:pt>
                <c:pt idx="134">
                  <c:v>1.06</c:v>
                </c:pt>
                <c:pt idx="135">
                  <c:v>1.1499999999999999</c:v>
                </c:pt>
                <c:pt idx="136">
                  <c:v>1.24</c:v>
                </c:pt>
                <c:pt idx="137">
                  <c:v>1.34</c:v>
                </c:pt>
                <c:pt idx="138">
                  <c:v>1.45</c:v>
                </c:pt>
                <c:pt idx="139">
                  <c:v>1.56</c:v>
                </c:pt>
                <c:pt idx="140">
                  <c:v>1.67</c:v>
                </c:pt>
                <c:pt idx="141">
                  <c:v>1.8</c:v>
                </c:pt>
                <c:pt idx="142">
                  <c:v>1.91</c:v>
                </c:pt>
                <c:pt idx="143">
                  <c:v>2.06</c:v>
                </c:pt>
                <c:pt idx="144">
                  <c:v>2.2000000000000002</c:v>
                </c:pt>
                <c:pt idx="145">
                  <c:v>2.3199999999999998</c:v>
                </c:pt>
                <c:pt idx="146">
                  <c:v>2.5</c:v>
                </c:pt>
                <c:pt idx="147">
                  <c:v>2.67</c:v>
                </c:pt>
                <c:pt idx="148">
                  <c:v>2.81</c:v>
                </c:pt>
                <c:pt idx="149">
                  <c:v>3</c:v>
                </c:pt>
                <c:pt idx="150">
                  <c:v>3.19</c:v>
                </c:pt>
                <c:pt idx="151">
                  <c:v>3.38</c:v>
                </c:pt>
                <c:pt idx="152">
                  <c:v>3.56</c:v>
                </c:pt>
                <c:pt idx="153">
                  <c:v>3.77</c:v>
                </c:pt>
                <c:pt idx="154">
                  <c:v>4.0199999999999996</c:v>
                </c:pt>
                <c:pt idx="155">
                  <c:v>4.21</c:v>
                </c:pt>
                <c:pt idx="156">
                  <c:v>4.42</c:v>
                </c:pt>
                <c:pt idx="157">
                  <c:v>4.67</c:v>
                </c:pt>
                <c:pt idx="158">
                  <c:v>4.91</c:v>
                </c:pt>
                <c:pt idx="159">
                  <c:v>5.2</c:v>
                </c:pt>
                <c:pt idx="160">
                  <c:v>5.34</c:v>
                </c:pt>
                <c:pt idx="161">
                  <c:v>5.72</c:v>
                </c:pt>
                <c:pt idx="162">
                  <c:v>6</c:v>
                </c:pt>
                <c:pt idx="163">
                  <c:v>6.27</c:v>
                </c:pt>
                <c:pt idx="164">
                  <c:v>6.57</c:v>
                </c:pt>
                <c:pt idx="165">
                  <c:v>6.89</c:v>
                </c:pt>
                <c:pt idx="166">
                  <c:v>7.15</c:v>
                </c:pt>
                <c:pt idx="167">
                  <c:v>7.45</c:v>
                </c:pt>
                <c:pt idx="168">
                  <c:v>7.76</c:v>
                </c:pt>
                <c:pt idx="169">
                  <c:v>8.01</c:v>
                </c:pt>
                <c:pt idx="170">
                  <c:v>8.2899999999999991</c:v>
                </c:pt>
                <c:pt idx="171">
                  <c:v>8.5299999999999994</c:v>
                </c:pt>
                <c:pt idx="172">
                  <c:v>8.7200000000000006</c:v>
                </c:pt>
                <c:pt idx="173">
                  <c:v>8.8699999999999992</c:v>
                </c:pt>
                <c:pt idx="174">
                  <c:v>8.94</c:v>
                </c:pt>
                <c:pt idx="175">
                  <c:v>8.99</c:v>
                </c:pt>
                <c:pt idx="176">
                  <c:v>9</c:v>
                </c:pt>
                <c:pt idx="177">
                  <c:v>8.9700000000000006</c:v>
                </c:pt>
                <c:pt idx="178">
                  <c:v>8.8800000000000008</c:v>
                </c:pt>
                <c:pt idx="179">
                  <c:v>8.7200000000000006</c:v>
                </c:pt>
                <c:pt idx="180">
                  <c:v>8.49</c:v>
                </c:pt>
                <c:pt idx="181">
                  <c:v>8.26</c:v>
                </c:pt>
                <c:pt idx="182">
                  <c:v>7.98</c:v>
                </c:pt>
                <c:pt idx="183">
                  <c:v>7.69</c:v>
                </c:pt>
                <c:pt idx="184">
                  <c:v>7.36</c:v>
                </c:pt>
                <c:pt idx="185">
                  <c:v>7.06</c:v>
                </c:pt>
                <c:pt idx="186">
                  <c:v>6.74</c:v>
                </c:pt>
                <c:pt idx="187">
                  <c:v>6.45</c:v>
                </c:pt>
                <c:pt idx="188">
                  <c:v>6.11</c:v>
                </c:pt>
                <c:pt idx="189">
                  <c:v>5.85</c:v>
                </c:pt>
                <c:pt idx="190">
                  <c:v>5.5</c:v>
                </c:pt>
                <c:pt idx="191">
                  <c:v>5.2</c:v>
                </c:pt>
                <c:pt idx="192">
                  <c:v>4.91</c:v>
                </c:pt>
                <c:pt idx="193">
                  <c:v>4.66</c:v>
                </c:pt>
                <c:pt idx="194">
                  <c:v>4.4000000000000004</c:v>
                </c:pt>
                <c:pt idx="195">
                  <c:v>4.1500000000000004</c:v>
                </c:pt>
                <c:pt idx="196">
                  <c:v>3.92</c:v>
                </c:pt>
                <c:pt idx="197">
                  <c:v>3.68</c:v>
                </c:pt>
                <c:pt idx="198">
                  <c:v>3.44</c:v>
                </c:pt>
                <c:pt idx="199">
                  <c:v>3.25</c:v>
                </c:pt>
                <c:pt idx="200">
                  <c:v>3.02</c:v>
                </c:pt>
                <c:pt idx="201">
                  <c:v>2.85</c:v>
                </c:pt>
                <c:pt idx="202">
                  <c:v>2.7</c:v>
                </c:pt>
                <c:pt idx="203">
                  <c:v>2.52</c:v>
                </c:pt>
                <c:pt idx="204">
                  <c:v>2.3199999999999998</c:v>
                </c:pt>
                <c:pt idx="205">
                  <c:v>2.1800000000000002</c:v>
                </c:pt>
                <c:pt idx="206">
                  <c:v>2.0499999999999998</c:v>
                </c:pt>
                <c:pt idx="207">
                  <c:v>1.89</c:v>
                </c:pt>
                <c:pt idx="208">
                  <c:v>1.75</c:v>
                </c:pt>
                <c:pt idx="209">
                  <c:v>1.62</c:v>
                </c:pt>
                <c:pt idx="210">
                  <c:v>1.49</c:v>
                </c:pt>
                <c:pt idx="211">
                  <c:v>1.38</c:v>
                </c:pt>
                <c:pt idx="212">
                  <c:v>1.26</c:v>
                </c:pt>
                <c:pt idx="213">
                  <c:v>1.1599999999999999</c:v>
                </c:pt>
                <c:pt idx="214">
                  <c:v>1.06</c:v>
                </c:pt>
                <c:pt idx="215">
                  <c:v>0.97</c:v>
                </c:pt>
                <c:pt idx="216">
                  <c:v>0.88</c:v>
                </c:pt>
                <c:pt idx="217">
                  <c:v>0.8</c:v>
                </c:pt>
                <c:pt idx="218">
                  <c:v>0.74</c:v>
                </c:pt>
                <c:pt idx="219">
                  <c:v>0.67</c:v>
                </c:pt>
                <c:pt idx="220">
                  <c:v>0.6</c:v>
                </c:pt>
                <c:pt idx="221">
                  <c:v>0.54</c:v>
                </c:pt>
                <c:pt idx="222">
                  <c:v>0.48</c:v>
                </c:pt>
                <c:pt idx="223">
                  <c:v>0.44</c:v>
                </c:pt>
                <c:pt idx="224">
                  <c:v>0.39</c:v>
                </c:pt>
                <c:pt idx="225">
                  <c:v>0.35</c:v>
                </c:pt>
                <c:pt idx="226">
                  <c:v>0.32</c:v>
                </c:pt>
                <c:pt idx="227">
                  <c:v>0.28999999999999998</c:v>
                </c:pt>
                <c:pt idx="228">
                  <c:v>0.26</c:v>
                </c:pt>
                <c:pt idx="229">
                  <c:v>0.24</c:v>
                </c:pt>
                <c:pt idx="230">
                  <c:v>0.21</c:v>
                </c:pt>
                <c:pt idx="231">
                  <c:v>0.2</c:v>
                </c:pt>
                <c:pt idx="232">
                  <c:v>0.18</c:v>
                </c:pt>
                <c:pt idx="233">
                  <c:v>0.16</c:v>
                </c:pt>
                <c:pt idx="234">
                  <c:v>0.14000000000000001</c:v>
                </c:pt>
                <c:pt idx="235">
                  <c:v>0.12</c:v>
                </c:pt>
                <c:pt idx="236">
                  <c:v>0.1</c:v>
                </c:pt>
                <c:pt idx="237">
                  <c:v>0.09</c:v>
                </c:pt>
                <c:pt idx="238">
                  <c:v>7.0000000000000007E-2</c:v>
                </c:pt>
                <c:pt idx="239">
                  <c:v>0.05</c:v>
                </c:pt>
                <c:pt idx="240">
                  <c:v>0.03</c:v>
                </c:pt>
                <c:pt idx="241">
                  <c:v>0.02</c:v>
                </c:pt>
                <c:pt idx="242">
                  <c:v>0</c:v>
                </c:pt>
                <c:pt idx="243">
                  <c:v>0</c:v>
                </c:pt>
                <c:pt idx="244">
                  <c:v>0</c:v>
                </c:pt>
                <c:pt idx="245">
                  <c:v>0</c:v>
                </c:pt>
                <c:pt idx="246">
                  <c:v>0</c:v>
                </c:pt>
                <c:pt idx="247">
                  <c:v>0</c:v>
                </c:pt>
                <c:pt idx="248">
                  <c:v>0</c:v>
                </c:pt>
                <c:pt idx="249">
                  <c:v>0</c:v>
                </c:pt>
                <c:pt idx="250">
                  <c:v>0</c:v>
                </c:pt>
                <c:pt idx="251">
                  <c:v>0</c:v>
                </c:pt>
                <c:pt idx="252">
                  <c:v>0</c:v>
                </c:pt>
                <c:pt idx="253">
                  <c:v>0</c:v>
                </c:pt>
                <c:pt idx="254">
                  <c:v>0</c:v>
                </c:pt>
                <c:pt idx="255">
                  <c:v>0</c:v>
                </c:pt>
                <c:pt idx="256">
                  <c:v>0</c:v>
                </c:pt>
                <c:pt idx="257">
                  <c:v>0</c:v>
                </c:pt>
                <c:pt idx="258">
                  <c:v>0</c:v>
                </c:pt>
                <c:pt idx="259">
                  <c:v>0</c:v>
                </c:pt>
                <c:pt idx="260">
                  <c:v>0</c:v>
                </c:pt>
                <c:pt idx="261">
                  <c:v>0</c:v>
                </c:pt>
                <c:pt idx="262">
                  <c:v>0</c:v>
                </c:pt>
                <c:pt idx="263">
                  <c:v>0</c:v>
                </c:pt>
                <c:pt idx="264">
                  <c:v>0</c:v>
                </c:pt>
                <c:pt idx="265">
                  <c:v>0</c:v>
                </c:pt>
                <c:pt idx="266">
                  <c:v>0</c:v>
                </c:pt>
                <c:pt idx="267">
                  <c:v>0</c:v>
                </c:pt>
                <c:pt idx="268">
                  <c:v>0</c:v>
                </c:pt>
                <c:pt idx="269">
                  <c:v>0</c:v>
                </c:pt>
                <c:pt idx="270">
                  <c:v>0</c:v>
                </c:pt>
                <c:pt idx="271">
                  <c:v>0</c:v>
                </c:pt>
                <c:pt idx="272">
                  <c:v>0</c:v>
                </c:pt>
                <c:pt idx="273">
                  <c:v>0</c:v>
                </c:pt>
                <c:pt idx="274">
                  <c:v>0</c:v>
                </c:pt>
                <c:pt idx="275">
                  <c:v>0</c:v>
                </c:pt>
                <c:pt idx="276">
                  <c:v>0</c:v>
                </c:pt>
                <c:pt idx="277">
                  <c:v>0</c:v>
                </c:pt>
                <c:pt idx="278">
                  <c:v>0</c:v>
                </c:pt>
                <c:pt idx="279">
                  <c:v>0</c:v>
                </c:pt>
                <c:pt idx="280">
                  <c:v>0</c:v>
                </c:pt>
                <c:pt idx="281">
                  <c:v>0</c:v>
                </c:pt>
                <c:pt idx="282">
                  <c:v>0</c:v>
                </c:pt>
                <c:pt idx="283">
                  <c:v>0</c:v>
                </c:pt>
                <c:pt idx="284">
                  <c:v>0</c:v>
                </c:pt>
                <c:pt idx="285">
                  <c:v>0</c:v>
                </c:pt>
                <c:pt idx="286">
                  <c:v>0</c:v>
                </c:pt>
                <c:pt idx="287">
                  <c:v>0</c:v>
                </c:pt>
                <c:pt idx="288">
                  <c:v>0</c:v>
                </c:pt>
                <c:pt idx="289">
                  <c:v>0</c:v>
                </c:pt>
                <c:pt idx="290">
                  <c:v>0</c:v>
                </c:pt>
                <c:pt idx="291">
                  <c:v>0</c:v>
                </c:pt>
                <c:pt idx="292">
                  <c:v>0</c:v>
                </c:pt>
                <c:pt idx="293">
                  <c:v>0</c:v>
                </c:pt>
                <c:pt idx="294">
                  <c:v>0</c:v>
                </c:pt>
                <c:pt idx="295">
                  <c:v>0</c:v>
                </c:pt>
                <c:pt idx="296">
                  <c:v>0</c:v>
                </c:pt>
                <c:pt idx="297">
                  <c:v>0</c:v>
                </c:pt>
                <c:pt idx="298">
                  <c:v>0</c:v>
                </c:pt>
                <c:pt idx="299">
                  <c:v>0</c:v>
                </c:pt>
                <c:pt idx="300">
                  <c:v>0</c:v>
                </c:pt>
                <c:pt idx="301">
                  <c:v>0</c:v>
                </c:pt>
                <c:pt idx="302">
                  <c:v>0</c:v>
                </c:pt>
                <c:pt idx="303">
                  <c:v>0</c:v>
                </c:pt>
                <c:pt idx="304">
                  <c:v>0</c:v>
                </c:pt>
                <c:pt idx="305">
                  <c:v>0</c:v>
                </c:pt>
                <c:pt idx="306">
                  <c:v>0</c:v>
                </c:pt>
                <c:pt idx="307">
                  <c:v>0</c:v>
                </c:pt>
                <c:pt idx="308">
                  <c:v>0</c:v>
                </c:pt>
                <c:pt idx="309">
                  <c:v>0</c:v>
                </c:pt>
                <c:pt idx="310">
                  <c:v>0</c:v>
                </c:pt>
                <c:pt idx="311">
                  <c:v>0</c:v>
                </c:pt>
                <c:pt idx="312">
                  <c:v>0</c:v>
                </c:pt>
                <c:pt idx="313">
                  <c:v>0</c:v>
                </c:pt>
                <c:pt idx="314">
                  <c:v>0</c:v>
                </c:pt>
                <c:pt idx="315">
                  <c:v>0</c:v>
                </c:pt>
                <c:pt idx="316">
                  <c:v>0</c:v>
                </c:pt>
                <c:pt idx="317">
                  <c:v>0</c:v>
                </c:pt>
                <c:pt idx="318">
                  <c:v>0</c:v>
                </c:pt>
                <c:pt idx="319">
                  <c:v>0</c:v>
                </c:pt>
                <c:pt idx="320">
                  <c:v>0</c:v>
                </c:pt>
                <c:pt idx="321">
                  <c:v>0</c:v>
                </c:pt>
                <c:pt idx="322">
                  <c:v>0</c:v>
                </c:pt>
                <c:pt idx="323">
                  <c:v>0</c:v>
                </c:pt>
                <c:pt idx="324">
                  <c:v>0</c:v>
                </c:pt>
                <c:pt idx="325">
                  <c:v>0</c:v>
                </c:pt>
                <c:pt idx="326">
                  <c:v>0</c:v>
                </c:pt>
                <c:pt idx="327">
                  <c:v>0</c:v>
                </c:pt>
                <c:pt idx="328">
                  <c:v>0</c:v>
                </c:pt>
                <c:pt idx="329">
                  <c:v>0</c:v>
                </c:pt>
                <c:pt idx="330">
                  <c:v>0</c:v>
                </c:pt>
                <c:pt idx="331">
                  <c:v>0</c:v>
                </c:pt>
                <c:pt idx="332">
                  <c:v>0</c:v>
                </c:pt>
                <c:pt idx="333">
                  <c:v>0</c:v>
                </c:pt>
                <c:pt idx="334">
                  <c:v>0</c:v>
                </c:pt>
                <c:pt idx="335">
                  <c:v>0</c:v>
                </c:pt>
                <c:pt idx="336">
                  <c:v>0</c:v>
                </c:pt>
                <c:pt idx="337">
                  <c:v>0</c:v>
                </c:pt>
                <c:pt idx="338">
                  <c:v>0</c:v>
                </c:pt>
                <c:pt idx="339">
                  <c:v>0</c:v>
                </c:pt>
                <c:pt idx="340">
                  <c:v>0</c:v>
                </c:pt>
                <c:pt idx="341">
                  <c:v>0</c:v>
                </c:pt>
                <c:pt idx="342">
                  <c:v>0</c:v>
                </c:pt>
                <c:pt idx="343">
                  <c:v>0</c:v>
                </c:pt>
                <c:pt idx="344">
                  <c:v>0</c:v>
                </c:pt>
                <c:pt idx="345">
                  <c:v>0</c:v>
                </c:pt>
                <c:pt idx="346">
                  <c:v>0</c:v>
                </c:pt>
                <c:pt idx="347">
                  <c:v>0</c:v>
                </c:pt>
                <c:pt idx="348">
                  <c:v>0</c:v>
                </c:pt>
                <c:pt idx="349">
                  <c:v>0</c:v>
                </c:pt>
                <c:pt idx="350">
                  <c:v>0</c:v>
                </c:pt>
                <c:pt idx="351">
                  <c:v>0</c:v>
                </c:pt>
                <c:pt idx="352">
                  <c:v>0</c:v>
                </c:pt>
                <c:pt idx="353">
                  <c:v>0</c:v>
                </c:pt>
                <c:pt idx="354">
                  <c:v>0</c:v>
                </c:pt>
                <c:pt idx="355">
                  <c:v>0</c:v>
                </c:pt>
                <c:pt idx="356">
                  <c:v>0</c:v>
                </c:pt>
                <c:pt idx="357">
                  <c:v>0</c:v>
                </c:pt>
                <c:pt idx="358">
                  <c:v>0</c:v>
                </c:pt>
                <c:pt idx="359">
                  <c:v>0</c:v>
                </c:pt>
              </c:numCache>
            </c:numRef>
          </c:yVal>
          <c:smooth val="1"/>
          <c:extLst>
            <c:ext xmlns:c16="http://schemas.microsoft.com/office/drawing/2014/chart" uri="{C3380CC4-5D6E-409C-BE32-E72D297353CC}">
              <c16:uniqueId val="{00000000-2A66-4349-8439-80E7D1993324}"/>
            </c:ext>
          </c:extLst>
        </c:ser>
        <c:ser>
          <c:idx val="1"/>
          <c:order val="1"/>
          <c:tx>
            <c:v>exhaust</c:v>
          </c:tx>
          <c:spPr>
            <a:ln w="19050" cap="rnd">
              <a:solidFill>
                <a:schemeClr val="accent2"/>
              </a:solidFill>
              <a:round/>
            </a:ln>
            <a:effectLst/>
          </c:spPr>
          <c:marker>
            <c:symbol val="none"/>
          </c:marker>
          <c:xVal>
            <c:numRef>
              <c:f>'Cam Meassurments '!$A$7:$A$366</c:f>
              <c:numCache>
                <c:formatCode>General</c:formatCode>
                <c:ptCount val="360"/>
                <c:pt idx="0">
                  <c:v>1</c:v>
                </c:pt>
                <c:pt idx="1">
                  <c:v>2</c:v>
                </c:pt>
                <c:pt idx="2">
                  <c:v>3</c:v>
                </c:pt>
                <c:pt idx="3">
                  <c:v>4</c:v>
                </c:pt>
                <c:pt idx="4">
                  <c:v>5</c:v>
                </c:pt>
                <c:pt idx="5">
                  <c:v>6</c:v>
                </c:pt>
                <c:pt idx="6">
                  <c:v>7</c:v>
                </c:pt>
                <c:pt idx="7">
                  <c:v>8</c:v>
                </c:pt>
                <c:pt idx="8">
                  <c:v>9</c:v>
                </c:pt>
                <c:pt idx="9">
                  <c:v>10</c:v>
                </c:pt>
                <c:pt idx="10">
                  <c:v>11</c:v>
                </c:pt>
                <c:pt idx="11">
                  <c:v>12</c:v>
                </c:pt>
                <c:pt idx="12">
                  <c:v>13</c:v>
                </c:pt>
                <c:pt idx="13">
                  <c:v>14</c:v>
                </c:pt>
                <c:pt idx="14">
                  <c:v>15</c:v>
                </c:pt>
                <c:pt idx="15">
                  <c:v>16</c:v>
                </c:pt>
                <c:pt idx="16">
                  <c:v>17</c:v>
                </c:pt>
                <c:pt idx="17">
                  <c:v>18</c:v>
                </c:pt>
                <c:pt idx="18">
                  <c:v>19</c:v>
                </c:pt>
                <c:pt idx="19">
                  <c:v>20</c:v>
                </c:pt>
                <c:pt idx="20">
                  <c:v>21</c:v>
                </c:pt>
                <c:pt idx="21">
                  <c:v>22</c:v>
                </c:pt>
                <c:pt idx="22">
                  <c:v>23</c:v>
                </c:pt>
                <c:pt idx="23">
                  <c:v>24</c:v>
                </c:pt>
                <c:pt idx="24">
                  <c:v>25</c:v>
                </c:pt>
                <c:pt idx="25">
                  <c:v>26</c:v>
                </c:pt>
                <c:pt idx="26">
                  <c:v>27</c:v>
                </c:pt>
                <c:pt idx="27">
                  <c:v>28</c:v>
                </c:pt>
                <c:pt idx="28">
                  <c:v>29</c:v>
                </c:pt>
                <c:pt idx="29">
                  <c:v>30</c:v>
                </c:pt>
                <c:pt idx="30">
                  <c:v>31</c:v>
                </c:pt>
                <c:pt idx="31">
                  <c:v>32</c:v>
                </c:pt>
                <c:pt idx="32">
                  <c:v>33</c:v>
                </c:pt>
                <c:pt idx="33">
                  <c:v>34</c:v>
                </c:pt>
                <c:pt idx="34">
                  <c:v>35</c:v>
                </c:pt>
                <c:pt idx="35">
                  <c:v>36</c:v>
                </c:pt>
                <c:pt idx="36">
                  <c:v>37</c:v>
                </c:pt>
                <c:pt idx="37">
                  <c:v>38</c:v>
                </c:pt>
                <c:pt idx="38">
                  <c:v>39</c:v>
                </c:pt>
                <c:pt idx="39">
                  <c:v>40</c:v>
                </c:pt>
                <c:pt idx="40">
                  <c:v>41</c:v>
                </c:pt>
                <c:pt idx="41">
                  <c:v>42</c:v>
                </c:pt>
                <c:pt idx="42">
                  <c:v>43</c:v>
                </c:pt>
                <c:pt idx="43">
                  <c:v>44</c:v>
                </c:pt>
                <c:pt idx="44">
                  <c:v>45</c:v>
                </c:pt>
                <c:pt idx="45">
                  <c:v>46</c:v>
                </c:pt>
                <c:pt idx="46">
                  <c:v>47</c:v>
                </c:pt>
                <c:pt idx="47">
                  <c:v>48</c:v>
                </c:pt>
                <c:pt idx="48">
                  <c:v>49</c:v>
                </c:pt>
                <c:pt idx="49">
                  <c:v>50</c:v>
                </c:pt>
                <c:pt idx="50">
                  <c:v>51</c:v>
                </c:pt>
                <c:pt idx="51">
                  <c:v>52</c:v>
                </c:pt>
                <c:pt idx="52">
                  <c:v>53</c:v>
                </c:pt>
                <c:pt idx="53">
                  <c:v>54</c:v>
                </c:pt>
                <c:pt idx="54">
                  <c:v>55</c:v>
                </c:pt>
                <c:pt idx="55">
                  <c:v>56</c:v>
                </c:pt>
                <c:pt idx="56">
                  <c:v>57</c:v>
                </c:pt>
                <c:pt idx="57">
                  <c:v>58</c:v>
                </c:pt>
                <c:pt idx="58">
                  <c:v>59</c:v>
                </c:pt>
                <c:pt idx="59">
                  <c:v>60</c:v>
                </c:pt>
                <c:pt idx="60">
                  <c:v>61</c:v>
                </c:pt>
                <c:pt idx="61">
                  <c:v>62</c:v>
                </c:pt>
                <c:pt idx="62">
                  <c:v>63</c:v>
                </c:pt>
                <c:pt idx="63">
                  <c:v>64</c:v>
                </c:pt>
                <c:pt idx="64">
                  <c:v>65</c:v>
                </c:pt>
                <c:pt idx="65">
                  <c:v>66</c:v>
                </c:pt>
                <c:pt idx="66">
                  <c:v>67</c:v>
                </c:pt>
                <c:pt idx="67">
                  <c:v>68</c:v>
                </c:pt>
                <c:pt idx="68">
                  <c:v>69</c:v>
                </c:pt>
                <c:pt idx="69">
                  <c:v>70</c:v>
                </c:pt>
                <c:pt idx="70">
                  <c:v>71</c:v>
                </c:pt>
                <c:pt idx="71">
                  <c:v>72</c:v>
                </c:pt>
                <c:pt idx="72">
                  <c:v>73</c:v>
                </c:pt>
                <c:pt idx="73">
                  <c:v>74</c:v>
                </c:pt>
                <c:pt idx="74">
                  <c:v>75</c:v>
                </c:pt>
                <c:pt idx="75">
                  <c:v>76</c:v>
                </c:pt>
                <c:pt idx="76">
                  <c:v>77</c:v>
                </c:pt>
                <c:pt idx="77">
                  <c:v>78</c:v>
                </c:pt>
                <c:pt idx="78">
                  <c:v>79</c:v>
                </c:pt>
                <c:pt idx="79">
                  <c:v>80</c:v>
                </c:pt>
                <c:pt idx="80">
                  <c:v>81</c:v>
                </c:pt>
                <c:pt idx="81">
                  <c:v>82</c:v>
                </c:pt>
                <c:pt idx="82">
                  <c:v>83</c:v>
                </c:pt>
                <c:pt idx="83">
                  <c:v>84</c:v>
                </c:pt>
                <c:pt idx="84">
                  <c:v>85</c:v>
                </c:pt>
                <c:pt idx="85">
                  <c:v>86</c:v>
                </c:pt>
                <c:pt idx="86">
                  <c:v>87</c:v>
                </c:pt>
                <c:pt idx="87">
                  <c:v>88</c:v>
                </c:pt>
                <c:pt idx="88">
                  <c:v>89</c:v>
                </c:pt>
                <c:pt idx="89">
                  <c:v>90</c:v>
                </c:pt>
                <c:pt idx="90">
                  <c:v>91</c:v>
                </c:pt>
                <c:pt idx="91">
                  <c:v>92</c:v>
                </c:pt>
                <c:pt idx="92">
                  <c:v>93</c:v>
                </c:pt>
                <c:pt idx="93">
                  <c:v>94</c:v>
                </c:pt>
                <c:pt idx="94">
                  <c:v>95</c:v>
                </c:pt>
                <c:pt idx="95">
                  <c:v>96</c:v>
                </c:pt>
                <c:pt idx="96">
                  <c:v>97</c:v>
                </c:pt>
                <c:pt idx="97">
                  <c:v>98</c:v>
                </c:pt>
                <c:pt idx="98">
                  <c:v>99</c:v>
                </c:pt>
                <c:pt idx="99">
                  <c:v>100</c:v>
                </c:pt>
                <c:pt idx="100">
                  <c:v>101</c:v>
                </c:pt>
                <c:pt idx="101">
                  <c:v>102</c:v>
                </c:pt>
                <c:pt idx="102">
                  <c:v>103</c:v>
                </c:pt>
                <c:pt idx="103">
                  <c:v>104</c:v>
                </c:pt>
                <c:pt idx="104">
                  <c:v>105</c:v>
                </c:pt>
                <c:pt idx="105">
                  <c:v>106</c:v>
                </c:pt>
                <c:pt idx="106">
                  <c:v>107</c:v>
                </c:pt>
                <c:pt idx="107">
                  <c:v>108</c:v>
                </c:pt>
                <c:pt idx="108">
                  <c:v>109</c:v>
                </c:pt>
                <c:pt idx="109">
                  <c:v>110</c:v>
                </c:pt>
                <c:pt idx="110">
                  <c:v>111</c:v>
                </c:pt>
                <c:pt idx="111">
                  <c:v>112</c:v>
                </c:pt>
                <c:pt idx="112">
                  <c:v>113</c:v>
                </c:pt>
                <c:pt idx="113">
                  <c:v>114</c:v>
                </c:pt>
                <c:pt idx="114">
                  <c:v>115</c:v>
                </c:pt>
                <c:pt idx="115">
                  <c:v>116</c:v>
                </c:pt>
                <c:pt idx="116">
                  <c:v>117</c:v>
                </c:pt>
                <c:pt idx="117">
                  <c:v>118</c:v>
                </c:pt>
                <c:pt idx="118">
                  <c:v>119</c:v>
                </c:pt>
                <c:pt idx="119">
                  <c:v>120</c:v>
                </c:pt>
                <c:pt idx="120">
                  <c:v>121</c:v>
                </c:pt>
                <c:pt idx="121">
                  <c:v>122</c:v>
                </c:pt>
                <c:pt idx="122">
                  <c:v>123</c:v>
                </c:pt>
                <c:pt idx="123">
                  <c:v>124</c:v>
                </c:pt>
                <c:pt idx="124">
                  <c:v>125</c:v>
                </c:pt>
                <c:pt idx="125">
                  <c:v>126</c:v>
                </c:pt>
                <c:pt idx="126">
                  <c:v>127</c:v>
                </c:pt>
                <c:pt idx="127">
                  <c:v>128</c:v>
                </c:pt>
                <c:pt idx="128">
                  <c:v>129</c:v>
                </c:pt>
                <c:pt idx="129">
                  <c:v>130</c:v>
                </c:pt>
                <c:pt idx="130">
                  <c:v>131</c:v>
                </c:pt>
                <c:pt idx="131">
                  <c:v>132</c:v>
                </c:pt>
                <c:pt idx="132">
                  <c:v>133</c:v>
                </c:pt>
                <c:pt idx="133">
                  <c:v>134</c:v>
                </c:pt>
                <c:pt idx="134">
                  <c:v>135</c:v>
                </c:pt>
                <c:pt idx="135">
                  <c:v>136</c:v>
                </c:pt>
                <c:pt idx="136">
                  <c:v>137</c:v>
                </c:pt>
                <c:pt idx="137">
                  <c:v>138</c:v>
                </c:pt>
                <c:pt idx="138">
                  <c:v>139</c:v>
                </c:pt>
                <c:pt idx="139">
                  <c:v>140</c:v>
                </c:pt>
                <c:pt idx="140">
                  <c:v>141</c:v>
                </c:pt>
                <c:pt idx="141">
                  <c:v>142</c:v>
                </c:pt>
                <c:pt idx="142">
                  <c:v>143</c:v>
                </c:pt>
                <c:pt idx="143">
                  <c:v>144</c:v>
                </c:pt>
                <c:pt idx="144">
                  <c:v>145</c:v>
                </c:pt>
                <c:pt idx="145">
                  <c:v>146</c:v>
                </c:pt>
                <c:pt idx="146">
                  <c:v>147</c:v>
                </c:pt>
                <c:pt idx="147">
                  <c:v>148</c:v>
                </c:pt>
                <c:pt idx="148">
                  <c:v>149</c:v>
                </c:pt>
                <c:pt idx="149">
                  <c:v>150</c:v>
                </c:pt>
                <c:pt idx="150">
                  <c:v>151</c:v>
                </c:pt>
                <c:pt idx="151">
                  <c:v>152</c:v>
                </c:pt>
                <c:pt idx="152">
                  <c:v>153</c:v>
                </c:pt>
                <c:pt idx="153">
                  <c:v>154</c:v>
                </c:pt>
                <c:pt idx="154">
                  <c:v>155</c:v>
                </c:pt>
                <c:pt idx="155">
                  <c:v>156</c:v>
                </c:pt>
                <c:pt idx="156">
                  <c:v>157</c:v>
                </c:pt>
                <c:pt idx="157">
                  <c:v>158</c:v>
                </c:pt>
                <c:pt idx="158">
                  <c:v>159</c:v>
                </c:pt>
                <c:pt idx="159">
                  <c:v>160</c:v>
                </c:pt>
                <c:pt idx="160">
                  <c:v>161</c:v>
                </c:pt>
                <c:pt idx="161">
                  <c:v>162</c:v>
                </c:pt>
                <c:pt idx="162">
                  <c:v>163</c:v>
                </c:pt>
                <c:pt idx="163">
                  <c:v>164</c:v>
                </c:pt>
                <c:pt idx="164">
                  <c:v>165</c:v>
                </c:pt>
                <c:pt idx="165">
                  <c:v>166</c:v>
                </c:pt>
                <c:pt idx="166">
                  <c:v>167</c:v>
                </c:pt>
                <c:pt idx="167">
                  <c:v>168</c:v>
                </c:pt>
                <c:pt idx="168">
                  <c:v>169</c:v>
                </c:pt>
                <c:pt idx="169">
                  <c:v>170</c:v>
                </c:pt>
                <c:pt idx="170">
                  <c:v>171</c:v>
                </c:pt>
                <c:pt idx="171">
                  <c:v>172</c:v>
                </c:pt>
                <c:pt idx="172">
                  <c:v>173</c:v>
                </c:pt>
                <c:pt idx="173">
                  <c:v>174</c:v>
                </c:pt>
                <c:pt idx="174">
                  <c:v>175</c:v>
                </c:pt>
                <c:pt idx="175">
                  <c:v>176</c:v>
                </c:pt>
                <c:pt idx="176">
                  <c:v>177</c:v>
                </c:pt>
                <c:pt idx="177">
                  <c:v>178</c:v>
                </c:pt>
                <c:pt idx="178">
                  <c:v>179</c:v>
                </c:pt>
                <c:pt idx="179">
                  <c:v>180</c:v>
                </c:pt>
                <c:pt idx="180">
                  <c:v>181</c:v>
                </c:pt>
                <c:pt idx="181">
                  <c:v>182</c:v>
                </c:pt>
                <c:pt idx="182">
                  <c:v>183</c:v>
                </c:pt>
                <c:pt idx="183">
                  <c:v>184</c:v>
                </c:pt>
                <c:pt idx="184">
                  <c:v>185</c:v>
                </c:pt>
                <c:pt idx="185">
                  <c:v>186</c:v>
                </c:pt>
                <c:pt idx="186">
                  <c:v>187</c:v>
                </c:pt>
                <c:pt idx="187">
                  <c:v>188</c:v>
                </c:pt>
                <c:pt idx="188">
                  <c:v>189</c:v>
                </c:pt>
                <c:pt idx="189">
                  <c:v>190</c:v>
                </c:pt>
                <c:pt idx="190">
                  <c:v>191</c:v>
                </c:pt>
                <c:pt idx="191">
                  <c:v>192</c:v>
                </c:pt>
                <c:pt idx="192">
                  <c:v>193</c:v>
                </c:pt>
                <c:pt idx="193">
                  <c:v>194</c:v>
                </c:pt>
                <c:pt idx="194">
                  <c:v>195</c:v>
                </c:pt>
                <c:pt idx="195">
                  <c:v>196</c:v>
                </c:pt>
                <c:pt idx="196">
                  <c:v>197</c:v>
                </c:pt>
                <c:pt idx="197">
                  <c:v>198</c:v>
                </c:pt>
                <c:pt idx="198">
                  <c:v>199</c:v>
                </c:pt>
                <c:pt idx="199">
                  <c:v>200</c:v>
                </c:pt>
                <c:pt idx="200">
                  <c:v>201</c:v>
                </c:pt>
                <c:pt idx="201">
                  <c:v>202</c:v>
                </c:pt>
                <c:pt idx="202">
                  <c:v>203</c:v>
                </c:pt>
                <c:pt idx="203">
                  <c:v>204</c:v>
                </c:pt>
                <c:pt idx="204">
                  <c:v>205</c:v>
                </c:pt>
                <c:pt idx="205">
                  <c:v>206</c:v>
                </c:pt>
                <c:pt idx="206">
                  <c:v>207</c:v>
                </c:pt>
                <c:pt idx="207">
                  <c:v>208</c:v>
                </c:pt>
                <c:pt idx="208">
                  <c:v>209</c:v>
                </c:pt>
                <c:pt idx="209">
                  <c:v>210</c:v>
                </c:pt>
                <c:pt idx="210">
                  <c:v>211</c:v>
                </c:pt>
                <c:pt idx="211">
                  <c:v>212</c:v>
                </c:pt>
                <c:pt idx="212">
                  <c:v>213</c:v>
                </c:pt>
                <c:pt idx="213">
                  <c:v>214</c:v>
                </c:pt>
                <c:pt idx="214">
                  <c:v>215</c:v>
                </c:pt>
                <c:pt idx="215">
                  <c:v>216</c:v>
                </c:pt>
                <c:pt idx="216">
                  <c:v>217</c:v>
                </c:pt>
                <c:pt idx="217">
                  <c:v>218</c:v>
                </c:pt>
                <c:pt idx="218">
                  <c:v>219</c:v>
                </c:pt>
                <c:pt idx="219">
                  <c:v>220</c:v>
                </c:pt>
                <c:pt idx="220">
                  <c:v>221</c:v>
                </c:pt>
                <c:pt idx="221">
                  <c:v>222</c:v>
                </c:pt>
                <c:pt idx="222">
                  <c:v>223</c:v>
                </c:pt>
                <c:pt idx="223">
                  <c:v>224</c:v>
                </c:pt>
                <c:pt idx="224">
                  <c:v>225</c:v>
                </c:pt>
                <c:pt idx="225">
                  <c:v>226</c:v>
                </c:pt>
                <c:pt idx="226">
                  <c:v>227</c:v>
                </c:pt>
                <c:pt idx="227">
                  <c:v>228</c:v>
                </c:pt>
                <c:pt idx="228">
                  <c:v>229</c:v>
                </c:pt>
                <c:pt idx="229">
                  <c:v>230</c:v>
                </c:pt>
                <c:pt idx="230">
                  <c:v>231</c:v>
                </c:pt>
                <c:pt idx="231">
                  <c:v>232</c:v>
                </c:pt>
                <c:pt idx="232">
                  <c:v>233</c:v>
                </c:pt>
                <c:pt idx="233">
                  <c:v>234</c:v>
                </c:pt>
                <c:pt idx="234">
                  <c:v>235</c:v>
                </c:pt>
                <c:pt idx="235">
                  <c:v>236</c:v>
                </c:pt>
                <c:pt idx="236">
                  <c:v>237</c:v>
                </c:pt>
                <c:pt idx="237">
                  <c:v>238</c:v>
                </c:pt>
                <c:pt idx="238">
                  <c:v>239</c:v>
                </c:pt>
                <c:pt idx="239">
                  <c:v>240</c:v>
                </c:pt>
                <c:pt idx="240">
                  <c:v>241</c:v>
                </c:pt>
                <c:pt idx="241">
                  <c:v>242</c:v>
                </c:pt>
                <c:pt idx="242">
                  <c:v>243</c:v>
                </c:pt>
                <c:pt idx="243">
                  <c:v>244</c:v>
                </c:pt>
                <c:pt idx="244">
                  <c:v>245</c:v>
                </c:pt>
                <c:pt idx="245">
                  <c:v>246</c:v>
                </c:pt>
                <c:pt idx="246">
                  <c:v>247</c:v>
                </c:pt>
                <c:pt idx="247">
                  <c:v>248</c:v>
                </c:pt>
                <c:pt idx="248">
                  <c:v>249</c:v>
                </c:pt>
                <c:pt idx="249">
                  <c:v>250</c:v>
                </c:pt>
                <c:pt idx="250">
                  <c:v>251</c:v>
                </c:pt>
                <c:pt idx="251">
                  <c:v>252</c:v>
                </c:pt>
                <c:pt idx="252">
                  <c:v>253</c:v>
                </c:pt>
                <c:pt idx="253">
                  <c:v>254</c:v>
                </c:pt>
                <c:pt idx="254">
                  <c:v>255</c:v>
                </c:pt>
                <c:pt idx="255">
                  <c:v>256</c:v>
                </c:pt>
                <c:pt idx="256">
                  <c:v>257</c:v>
                </c:pt>
                <c:pt idx="257">
                  <c:v>258</c:v>
                </c:pt>
                <c:pt idx="258">
                  <c:v>259</c:v>
                </c:pt>
                <c:pt idx="259">
                  <c:v>260</c:v>
                </c:pt>
                <c:pt idx="260">
                  <c:v>261</c:v>
                </c:pt>
                <c:pt idx="261">
                  <c:v>262</c:v>
                </c:pt>
                <c:pt idx="262">
                  <c:v>263</c:v>
                </c:pt>
                <c:pt idx="263">
                  <c:v>264</c:v>
                </c:pt>
                <c:pt idx="264">
                  <c:v>265</c:v>
                </c:pt>
                <c:pt idx="265">
                  <c:v>266</c:v>
                </c:pt>
                <c:pt idx="266">
                  <c:v>267</c:v>
                </c:pt>
                <c:pt idx="267">
                  <c:v>268</c:v>
                </c:pt>
                <c:pt idx="268">
                  <c:v>269</c:v>
                </c:pt>
                <c:pt idx="269">
                  <c:v>270</c:v>
                </c:pt>
                <c:pt idx="270">
                  <c:v>271</c:v>
                </c:pt>
                <c:pt idx="271">
                  <c:v>272</c:v>
                </c:pt>
                <c:pt idx="272">
                  <c:v>273</c:v>
                </c:pt>
                <c:pt idx="273">
                  <c:v>274</c:v>
                </c:pt>
                <c:pt idx="274">
                  <c:v>275</c:v>
                </c:pt>
                <c:pt idx="275">
                  <c:v>276</c:v>
                </c:pt>
                <c:pt idx="276">
                  <c:v>277</c:v>
                </c:pt>
                <c:pt idx="277">
                  <c:v>278</c:v>
                </c:pt>
                <c:pt idx="278">
                  <c:v>279</c:v>
                </c:pt>
                <c:pt idx="279">
                  <c:v>280</c:v>
                </c:pt>
                <c:pt idx="280">
                  <c:v>281</c:v>
                </c:pt>
                <c:pt idx="281">
                  <c:v>282</c:v>
                </c:pt>
                <c:pt idx="282">
                  <c:v>283</c:v>
                </c:pt>
                <c:pt idx="283">
                  <c:v>284</c:v>
                </c:pt>
                <c:pt idx="284">
                  <c:v>285</c:v>
                </c:pt>
                <c:pt idx="285">
                  <c:v>286</c:v>
                </c:pt>
                <c:pt idx="286">
                  <c:v>287</c:v>
                </c:pt>
                <c:pt idx="287">
                  <c:v>288</c:v>
                </c:pt>
                <c:pt idx="288">
                  <c:v>289</c:v>
                </c:pt>
                <c:pt idx="289">
                  <c:v>290</c:v>
                </c:pt>
                <c:pt idx="290">
                  <c:v>291</c:v>
                </c:pt>
                <c:pt idx="291">
                  <c:v>292</c:v>
                </c:pt>
                <c:pt idx="292">
                  <c:v>293</c:v>
                </c:pt>
                <c:pt idx="293">
                  <c:v>294</c:v>
                </c:pt>
                <c:pt idx="294">
                  <c:v>295</c:v>
                </c:pt>
                <c:pt idx="295">
                  <c:v>296</c:v>
                </c:pt>
                <c:pt idx="296">
                  <c:v>297</c:v>
                </c:pt>
                <c:pt idx="297">
                  <c:v>298</c:v>
                </c:pt>
                <c:pt idx="298">
                  <c:v>299</c:v>
                </c:pt>
                <c:pt idx="299">
                  <c:v>300</c:v>
                </c:pt>
                <c:pt idx="300">
                  <c:v>301</c:v>
                </c:pt>
                <c:pt idx="301">
                  <c:v>302</c:v>
                </c:pt>
                <c:pt idx="302">
                  <c:v>303</c:v>
                </c:pt>
                <c:pt idx="303">
                  <c:v>304</c:v>
                </c:pt>
                <c:pt idx="304">
                  <c:v>305</c:v>
                </c:pt>
                <c:pt idx="305">
                  <c:v>306</c:v>
                </c:pt>
                <c:pt idx="306">
                  <c:v>307</c:v>
                </c:pt>
                <c:pt idx="307">
                  <c:v>308</c:v>
                </c:pt>
                <c:pt idx="308">
                  <c:v>309</c:v>
                </c:pt>
                <c:pt idx="309">
                  <c:v>310</c:v>
                </c:pt>
                <c:pt idx="310">
                  <c:v>311</c:v>
                </c:pt>
                <c:pt idx="311">
                  <c:v>312</c:v>
                </c:pt>
                <c:pt idx="312">
                  <c:v>313</c:v>
                </c:pt>
                <c:pt idx="313">
                  <c:v>314</c:v>
                </c:pt>
                <c:pt idx="314">
                  <c:v>315</c:v>
                </c:pt>
                <c:pt idx="315">
                  <c:v>316</c:v>
                </c:pt>
                <c:pt idx="316">
                  <c:v>317</c:v>
                </c:pt>
                <c:pt idx="317">
                  <c:v>318</c:v>
                </c:pt>
                <c:pt idx="318">
                  <c:v>319</c:v>
                </c:pt>
                <c:pt idx="319">
                  <c:v>320</c:v>
                </c:pt>
                <c:pt idx="320">
                  <c:v>321</c:v>
                </c:pt>
                <c:pt idx="321">
                  <c:v>322</c:v>
                </c:pt>
                <c:pt idx="322">
                  <c:v>323</c:v>
                </c:pt>
                <c:pt idx="323">
                  <c:v>324</c:v>
                </c:pt>
                <c:pt idx="324">
                  <c:v>325</c:v>
                </c:pt>
                <c:pt idx="325">
                  <c:v>326</c:v>
                </c:pt>
                <c:pt idx="326">
                  <c:v>327</c:v>
                </c:pt>
                <c:pt idx="327">
                  <c:v>328</c:v>
                </c:pt>
                <c:pt idx="328">
                  <c:v>329</c:v>
                </c:pt>
                <c:pt idx="329">
                  <c:v>330</c:v>
                </c:pt>
                <c:pt idx="330">
                  <c:v>331</c:v>
                </c:pt>
                <c:pt idx="331">
                  <c:v>332</c:v>
                </c:pt>
                <c:pt idx="332">
                  <c:v>333</c:v>
                </c:pt>
                <c:pt idx="333">
                  <c:v>334</c:v>
                </c:pt>
                <c:pt idx="334">
                  <c:v>335</c:v>
                </c:pt>
                <c:pt idx="335">
                  <c:v>336</c:v>
                </c:pt>
                <c:pt idx="336">
                  <c:v>337</c:v>
                </c:pt>
                <c:pt idx="337">
                  <c:v>338</c:v>
                </c:pt>
                <c:pt idx="338">
                  <c:v>339</c:v>
                </c:pt>
                <c:pt idx="339">
                  <c:v>340</c:v>
                </c:pt>
                <c:pt idx="340">
                  <c:v>341</c:v>
                </c:pt>
                <c:pt idx="341">
                  <c:v>342</c:v>
                </c:pt>
                <c:pt idx="342">
                  <c:v>343</c:v>
                </c:pt>
                <c:pt idx="343">
                  <c:v>344</c:v>
                </c:pt>
                <c:pt idx="344">
                  <c:v>345</c:v>
                </c:pt>
                <c:pt idx="345">
                  <c:v>346</c:v>
                </c:pt>
                <c:pt idx="346">
                  <c:v>347</c:v>
                </c:pt>
                <c:pt idx="347">
                  <c:v>348</c:v>
                </c:pt>
                <c:pt idx="348">
                  <c:v>349</c:v>
                </c:pt>
                <c:pt idx="349">
                  <c:v>350</c:v>
                </c:pt>
                <c:pt idx="350">
                  <c:v>351</c:v>
                </c:pt>
                <c:pt idx="351">
                  <c:v>352</c:v>
                </c:pt>
                <c:pt idx="352">
                  <c:v>353</c:v>
                </c:pt>
                <c:pt idx="353">
                  <c:v>354</c:v>
                </c:pt>
                <c:pt idx="354">
                  <c:v>355</c:v>
                </c:pt>
                <c:pt idx="355">
                  <c:v>356</c:v>
                </c:pt>
                <c:pt idx="356">
                  <c:v>357</c:v>
                </c:pt>
                <c:pt idx="357">
                  <c:v>358</c:v>
                </c:pt>
                <c:pt idx="358">
                  <c:v>359</c:v>
                </c:pt>
                <c:pt idx="359">
                  <c:v>360</c:v>
                </c:pt>
              </c:numCache>
            </c:numRef>
          </c:xVal>
          <c:yVal>
            <c:numRef>
              <c:f>'Cam Meassurments '!$B$7:$B$366</c:f>
              <c:numCache>
                <c:formatCode>General</c:formatCode>
                <c:ptCount val="360"/>
                <c:pt idx="0">
                  <c:v>0</c:v>
                </c:pt>
                <c:pt idx="1">
                  <c:v>0</c:v>
                </c:pt>
                <c:pt idx="2">
                  <c:v>0</c:v>
                </c:pt>
                <c:pt idx="3">
                  <c:v>0</c:v>
                </c:pt>
                <c:pt idx="4">
                  <c:v>0</c:v>
                </c:pt>
                <c:pt idx="5">
                  <c:v>0.01</c:v>
                </c:pt>
                <c:pt idx="6">
                  <c:v>0.01</c:v>
                </c:pt>
                <c:pt idx="7">
                  <c:v>0.01</c:v>
                </c:pt>
                <c:pt idx="8">
                  <c:v>0.01</c:v>
                </c:pt>
                <c:pt idx="9">
                  <c:v>0.01</c:v>
                </c:pt>
                <c:pt idx="10">
                  <c:v>0.01</c:v>
                </c:pt>
                <c:pt idx="11">
                  <c:v>0.02</c:v>
                </c:pt>
                <c:pt idx="12">
                  <c:v>0.02</c:v>
                </c:pt>
                <c:pt idx="13">
                  <c:v>0.02</c:v>
                </c:pt>
                <c:pt idx="14">
                  <c:v>0.02</c:v>
                </c:pt>
                <c:pt idx="15">
                  <c:v>0.02</c:v>
                </c:pt>
                <c:pt idx="16">
                  <c:v>0.02</c:v>
                </c:pt>
                <c:pt idx="17">
                  <c:v>0.03</c:v>
                </c:pt>
                <c:pt idx="18">
                  <c:v>0.03</c:v>
                </c:pt>
                <c:pt idx="19">
                  <c:v>0.03</c:v>
                </c:pt>
                <c:pt idx="20">
                  <c:v>0.03</c:v>
                </c:pt>
                <c:pt idx="21">
                  <c:v>0.03</c:v>
                </c:pt>
                <c:pt idx="22">
                  <c:v>0.03</c:v>
                </c:pt>
                <c:pt idx="23">
                  <c:v>0.04</c:v>
                </c:pt>
                <c:pt idx="24">
                  <c:v>0.04</c:v>
                </c:pt>
                <c:pt idx="25">
                  <c:v>0.04</c:v>
                </c:pt>
                <c:pt idx="26">
                  <c:v>0.04</c:v>
                </c:pt>
                <c:pt idx="27">
                  <c:v>0.04</c:v>
                </c:pt>
                <c:pt idx="28">
                  <c:v>0.04</c:v>
                </c:pt>
                <c:pt idx="29">
                  <c:v>0.05</c:v>
                </c:pt>
                <c:pt idx="30">
                  <c:v>0.05</c:v>
                </c:pt>
                <c:pt idx="31">
                  <c:v>0.05</c:v>
                </c:pt>
                <c:pt idx="32">
                  <c:v>0.05</c:v>
                </c:pt>
                <c:pt idx="33">
                  <c:v>0.05</c:v>
                </c:pt>
                <c:pt idx="34">
                  <c:v>0.05</c:v>
                </c:pt>
                <c:pt idx="35">
                  <c:v>0.06</c:v>
                </c:pt>
                <c:pt idx="36">
                  <c:v>0.06</c:v>
                </c:pt>
                <c:pt idx="37">
                  <c:v>0.06</c:v>
                </c:pt>
                <c:pt idx="38">
                  <c:v>0.06</c:v>
                </c:pt>
                <c:pt idx="39">
                  <c:v>0.06</c:v>
                </c:pt>
                <c:pt idx="40">
                  <c:v>0.06</c:v>
                </c:pt>
                <c:pt idx="41">
                  <c:v>7.0000000000000007E-2</c:v>
                </c:pt>
                <c:pt idx="42">
                  <c:v>7.0000000000000007E-2</c:v>
                </c:pt>
                <c:pt idx="43">
                  <c:v>7.0000000000000007E-2</c:v>
                </c:pt>
                <c:pt idx="44">
                  <c:v>7.0000000000000007E-2</c:v>
                </c:pt>
                <c:pt idx="45">
                  <c:v>7.0000000000000007E-2</c:v>
                </c:pt>
                <c:pt idx="46">
                  <c:v>7.0000000000000007E-2</c:v>
                </c:pt>
                <c:pt idx="47">
                  <c:v>0.08</c:v>
                </c:pt>
                <c:pt idx="48">
                  <c:v>0.08</c:v>
                </c:pt>
                <c:pt idx="49">
                  <c:v>0.08</c:v>
                </c:pt>
                <c:pt idx="50">
                  <c:v>0.08</c:v>
                </c:pt>
                <c:pt idx="51">
                  <c:v>0.08</c:v>
                </c:pt>
                <c:pt idx="52">
                  <c:v>0.08</c:v>
                </c:pt>
                <c:pt idx="53">
                  <c:v>0.08</c:v>
                </c:pt>
                <c:pt idx="54">
                  <c:v>0.08</c:v>
                </c:pt>
                <c:pt idx="55">
                  <c:v>0.08</c:v>
                </c:pt>
                <c:pt idx="56">
                  <c:v>0.09</c:v>
                </c:pt>
                <c:pt idx="57">
                  <c:v>0.09</c:v>
                </c:pt>
                <c:pt idx="58">
                  <c:v>0.09</c:v>
                </c:pt>
                <c:pt idx="59">
                  <c:v>0.09</c:v>
                </c:pt>
                <c:pt idx="60">
                  <c:v>0.09</c:v>
                </c:pt>
                <c:pt idx="61">
                  <c:v>0.09</c:v>
                </c:pt>
                <c:pt idx="62">
                  <c:v>0.1</c:v>
                </c:pt>
                <c:pt idx="63">
                  <c:v>0.1</c:v>
                </c:pt>
                <c:pt idx="64">
                  <c:v>0.1</c:v>
                </c:pt>
                <c:pt idx="65">
                  <c:v>0.1</c:v>
                </c:pt>
                <c:pt idx="66">
                  <c:v>0.1</c:v>
                </c:pt>
                <c:pt idx="67">
                  <c:v>0.1</c:v>
                </c:pt>
                <c:pt idx="68">
                  <c:v>0.1</c:v>
                </c:pt>
                <c:pt idx="69">
                  <c:v>0.1</c:v>
                </c:pt>
                <c:pt idx="70">
                  <c:v>0.1</c:v>
                </c:pt>
                <c:pt idx="71">
                  <c:v>0.1</c:v>
                </c:pt>
                <c:pt idx="72">
                  <c:v>0.1</c:v>
                </c:pt>
                <c:pt idx="73">
                  <c:v>0.1</c:v>
                </c:pt>
                <c:pt idx="74">
                  <c:v>0.1</c:v>
                </c:pt>
                <c:pt idx="75">
                  <c:v>0.1</c:v>
                </c:pt>
                <c:pt idx="76">
                  <c:v>0.1</c:v>
                </c:pt>
                <c:pt idx="77">
                  <c:v>0.1</c:v>
                </c:pt>
                <c:pt idx="78">
                  <c:v>0.1</c:v>
                </c:pt>
                <c:pt idx="79">
                  <c:v>0.11</c:v>
                </c:pt>
                <c:pt idx="80">
                  <c:v>0.11</c:v>
                </c:pt>
                <c:pt idx="81">
                  <c:v>0.11</c:v>
                </c:pt>
                <c:pt idx="82">
                  <c:v>0.11</c:v>
                </c:pt>
                <c:pt idx="83">
                  <c:v>0.11</c:v>
                </c:pt>
                <c:pt idx="84">
                  <c:v>0.11</c:v>
                </c:pt>
                <c:pt idx="85">
                  <c:v>0.11</c:v>
                </c:pt>
                <c:pt idx="86">
                  <c:v>0.11</c:v>
                </c:pt>
                <c:pt idx="87">
                  <c:v>0.11</c:v>
                </c:pt>
                <c:pt idx="88">
                  <c:v>0.11</c:v>
                </c:pt>
                <c:pt idx="89">
                  <c:v>0.11</c:v>
                </c:pt>
                <c:pt idx="90">
                  <c:v>0.11</c:v>
                </c:pt>
                <c:pt idx="91">
                  <c:v>0.11</c:v>
                </c:pt>
                <c:pt idx="92">
                  <c:v>0.11</c:v>
                </c:pt>
                <c:pt idx="93">
                  <c:v>0.11</c:v>
                </c:pt>
                <c:pt idx="94">
                  <c:v>0.11</c:v>
                </c:pt>
                <c:pt idx="95">
                  <c:v>0.11</c:v>
                </c:pt>
                <c:pt idx="96">
                  <c:v>0.11</c:v>
                </c:pt>
                <c:pt idx="97">
                  <c:v>0.11</c:v>
                </c:pt>
                <c:pt idx="98">
                  <c:v>0.11</c:v>
                </c:pt>
                <c:pt idx="99">
                  <c:v>0.11</c:v>
                </c:pt>
                <c:pt idx="100">
                  <c:v>0.11</c:v>
                </c:pt>
                <c:pt idx="101">
                  <c:v>0.11</c:v>
                </c:pt>
                <c:pt idx="102">
                  <c:v>0.11</c:v>
                </c:pt>
                <c:pt idx="103">
                  <c:v>0.11</c:v>
                </c:pt>
                <c:pt idx="104">
                  <c:v>0.11</c:v>
                </c:pt>
                <c:pt idx="105">
                  <c:v>0.11</c:v>
                </c:pt>
                <c:pt idx="106">
                  <c:v>0.11</c:v>
                </c:pt>
                <c:pt idx="107">
                  <c:v>0.11</c:v>
                </c:pt>
                <c:pt idx="108">
                  <c:v>0.11</c:v>
                </c:pt>
                <c:pt idx="109">
                  <c:v>0.11</c:v>
                </c:pt>
                <c:pt idx="110">
                  <c:v>0.11</c:v>
                </c:pt>
                <c:pt idx="111">
                  <c:v>0.12</c:v>
                </c:pt>
                <c:pt idx="112">
                  <c:v>0.13</c:v>
                </c:pt>
                <c:pt idx="113">
                  <c:v>0.14000000000000001</c:v>
                </c:pt>
                <c:pt idx="114">
                  <c:v>0.15</c:v>
                </c:pt>
                <c:pt idx="115">
                  <c:v>0.16</c:v>
                </c:pt>
                <c:pt idx="116">
                  <c:v>0.18</c:v>
                </c:pt>
                <c:pt idx="117">
                  <c:v>0.2</c:v>
                </c:pt>
                <c:pt idx="118">
                  <c:v>0.22</c:v>
                </c:pt>
                <c:pt idx="119">
                  <c:v>0.23</c:v>
                </c:pt>
                <c:pt idx="120">
                  <c:v>0.25</c:v>
                </c:pt>
                <c:pt idx="121">
                  <c:v>0.27</c:v>
                </c:pt>
                <c:pt idx="122">
                  <c:v>0.28999999999999998</c:v>
                </c:pt>
                <c:pt idx="123">
                  <c:v>0.3</c:v>
                </c:pt>
                <c:pt idx="124">
                  <c:v>0.32</c:v>
                </c:pt>
                <c:pt idx="125">
                  <c:v>0.34</c:v>
                </c:pt>
                <c:pt idx="126">
                  <c:v>0.36</c:v>
                </c:pt>
                <c:pt idx="127">
                  <c:v>0.38</c:v>
                </c:pt>
                <c:pt idx="128">
                  <c:v>0.4</c:v>
                </c:pt>
                <c:pt idx="129">
                  <c:v>0.41</c:v>
                </c:pt>
                <c:pt idx="130">
                  <c:v>0.43</c:v>
                </c:pt>
                <c:pt idx="131">
                  <c:v>0.45</c:v>
                </c:pt>
                <c:pt idx="132">
                  <c:v>0.47</c:v>
                </c:pt>
                <c:pt idx="133">
                  <c:v>0.49</c:v>
                </c:pt>
                <c:pt idx="134">
                  <c:v>0.51</c:v>
                </c:pt>
                <c:pt idx="135">
                  <c:v>0.53</c:v>
                </c:pt>
                <c:pt idx="136">
                  <c:v>0.56000000000000005</c:v>
                </c:pt>
                <c:pt idx="137">
                  <c:v>0.59</c:v>
                </c:pt>
                <c:pt idx="138">
                  <c:v>0.63</c:v>
                </c:pt>
                <c:pt idx="139">
                  <c:v>0.67</c:v>
                </c:pt>
                <c:pt idx="140">
                  <c:v>0.71</c:v>
                </c:pt>
                <c:pt idx="141">
                  <c:v>0.77</c:v>
                </c:pt>
                <c:pt idx="142">
                  <c:v>0.82</c:v>
                </c:pt>
                <c:pt idx="143">
                  <c:v>0.89</c:v>
                </c:pt>
                <c:pt idx="144">
                  <c:v>0.96</c:v>
                </c:pt>
                <c:pt idx="145">
                  <c:v>1.04</c:v>
                </c:pt>
                <c:pt idx="146">
                  <c:v>1.1100000000000001</c:v>
                </c:pt>
                <c:pt idx="147">
                  <c:v>1.2</c:v>
                </c:pt>
                <c:pt idx="148">
                  <c:v>1.29</c:v>
                </c:pt>
                <c:pt idx="149">
                  <c:v>1.38</c:v>
                </c:pt>
                <c:pt idx="150">
                  <c:v>1.48</c:v>
                </c:pt>
                <c:pt idx="151">
                  <c:v>1.56</c:v>
                </c:pt>
                <c:pt idx="152">
                  <c:v>1.69</c:v>
                </c:pt>
                <c:pt idx="153">
                  <c:v>1.81</c:v>
                </c:pt>
                <c:pt idx="154">
                  <c:v>1.93</c:v>
                </c:pt>
                <c:pt idx="155">
                  <c:v>2.06</c:v>
                </c:pt>
                <c:pt idx="156">
                  <c:v>2.2000000000000002</c:v>
                </c:pt>
                <c:pt idx="157">
                  <c:v>2.34</c:v>
                </c:pt>
                <c:pt idx="158">
                  <c:v>2.4900000000000002</c:v>
                </c:pt>
                <c:pt idx="159">
                  <c:v>2.63</c:v>
                </c:pt>
                <c:pt idx="160">
                  <c:v>2.7</c:v>
                </c:pt>
                <c:pt idx="161">
                  <c:v>2.94</c:v>
                </c:pt>
                <c:pt idx="162">
                  <c:v>3.15</c:v>
                </c:pt>
                <c:pt idx="163">
                  <c:v>3.3</c:v>
                </c:pt>
                <c:pt idx="164">
                  <c:v>3.51</c:v>
                </c:pt>
                <c:pt idx="165">
                  <c:v>3.69</c:v>
                </c:pt>
                <c:pt idx="166">
                  <c:v>3.89</c:v>
                </c:pt>
                <c:pt idx="167">
                  <c:v>4.12</c:v>
                </c:pt>
                <c:pt idx="168">
                  <c:v>4.32</c:v>
                </c:pt>
                <c:pt idx="169">
                  <c:v>4.5599999999999996</c:v>
                </c:pt>
                <c:pt idx="170">
                  <c:v>4.75</c:v>
                </c:pt>
                <c:pt idx="171">
                  <c:v>5.0599999999999996</c:v>
                </c:pt>
                <c:pt idx="172">
                  <c:v>5.27</c:v>
                </c:pt>
                <c:pt idx="173">
                  <c:v>5.53</c:v>
                </c:pt>
                <c:pt idx="174">
                  <c:v>5.79</c:v>
                </c:pt>
                <c:pt idx="175">
                  <c:v>6.12</c:v>
                </c:pt>
                <c:pt idx="176">
                  <c:v>6.38</c:v>
                </c:pt>
                <c:pt idx="177">
                  <c:v>6.59</c:v>
                </c:pt>
                <c:pt idx="178">
                  <c:v>6.89</c:v>
                </c:pt>
                <c:pt idx="179">
                  <c:v>7.16</c:v>
                </c:pt>
                <c:pt idx="180">
                  <c:v>7.41</c:v>
                </c:pt>
                <c:pt idx="181">
                  <c:v>7.63</c:v>
                </c:pt>
                <c:pt idx="182">
                  <c:v>7.84</c:v>
                </c:pt>
                <c:pt idx="183">
                  <c:v>8.02</c:v>
                </c:pt>
                <c:pt idx="184">
                  <c:v>8.11</c:v>
                </c:pt>
                <c:pt idx="185">
                  <c:v>8.17</c:v>
                </c:pt>
                <c:pt idx="186">
                  <c:v>8.19</c:v>
                </c:pt>
                <c:pt idx="187">
                  <c:v>8.16</c:v>
                </c:pt>
                <c:pt idx="188">
                  <c:v>8.09</c:v>
                </c:pt>
                <c:pt idx="189">
                  <c:v>7.94</c:v>
                </c:pt>
                <c:pt idx="190">
                  <c:v>7.58</c:v>
                </c:pt>
                <c:pt idx="191">
                  <c:v>7.37</c:v>
                </c:pt>
                <c:pt idx="192">
                  <c:v>7.08</c:v>
                </c:pt>
                <c:pt idx="193">
                  <c:v>6.76</c:v>
                </c:pt>
                <c:pt idx="194">
                  <c:v>6.54</c:v>
                </c:pt>
                <c:pt idx="195">
                  <c:v>6.24</c:v>
                </c:pt>
                <c:pt idx="196">
                  <c:v>5.98</c:v>
                </c:pt>
                <c:pt idx="197">
                  <c:v>5.7</c:v>
                </c:pt>
                <c:pt idx="198">
                  <c:v>5.42</c:v>
                </c:pt>
                <c:pt idx="199">
                  <c:v>5.14</c:v>
                </c:pt>
                <c:pt idx="200">
                  <c:v>4.84</c:v>
                </c:pt>
                <c:pt idx="201">
                  <c:v>4.62</c:v>
                </c:pt>
                <c:pt idx="202">
                  <c:v>4.3600000000000003</c:v>
                </c:pt>
                <c:pt idx="203">
                  <c:v>4.1100000000000003</c:v>
                </c:pt>
                <c:pt idx="204">
                  <c:v>3.92</c:v>
                </c:pt>
                <c:pt idx="205">
                  <c:v>3.69</c:v>
                </c:pt>
                <c:pt idx="206">
                  <c:v>3.48</c:v>
                </c:pt>
                <c:pt idx="207">
                  <c:v>3.32</c:v>
                </c:pt>
                <c:pt idx="208">
                  <c:v>3.11</c:v>
                </c:pt>
                <c:pt idx="209">
                  <c:v>2.93</c:v>
                </c:pt>
                <c:pt idx="210">
                  <c:v>2.77</c:v>
                </c:pt>
                <c:pt idx="211">
                  <c:v>2.61</c:v>
                </c:pt>
                <c:pt idx="212">
                  <c:v>2.44</c:v>
                </c:pt>
                <c:pt idx="213">
                  <c:v>2.2999999999999998</c:v>
                </c:pt>
                <c:pt idx="214">
                  <c:v>2.16</c:v>
                </c:pt>
                <c:pt idx="215">
                  <c:v>2.02</c:v>
                </c:pt>
                <c:pt idx="216">
                  <c:v>1.9</c:v>
                </c:pt>
                <c:pt idx="217">
                  <c:v>1.79</c:v>
                </c:pt>
                <c:pt idx="218">
                  <c:v>1.66</c:v>
                </c:pt>
                <c:pt idx="219">
                  <c:v>1.55</c:v>
                </c:pt>
                <c:pt idx="220">
                  <c:v>1.45</c:v>
                </c:pt>
                <c:pt idx="221">
                  <c:v>1.37</c:v>
                </c:pt>
                <c:pt idx="222">
                  <c:v>1.28</c:v>
                </c:pt>
                <c:pt idx="223">
                  <c:v>1.19</c:v>
                </c:pt>
                <c:pt idx="224">
                  <c:v>1.1000000000000001</c:v>
                </c:pt>
                <c:pt idx="225">
                  <c:v>1.02</c:v>
                </c:pt>
                <c:pt idx="226">
                  <c:v>0.97</c:v>
                </c:pt>
                <c:pt idx="227">
                  <c:v>0.9</c:v>
                </c:pt>
                <c:pt idx="228">
                  <c:v>0.84</c:v>
                </c:pt>
                <c:pt idx="229">
                  <c:v>0.8</c:v>
                </c:pt>
                <c:pt idx="230">
                  <c:v>0.75</c:v>
                </c:pt>
                <c:pt idx="231">
                  <c:v>0.7</c:v>
                </c:pt>
                <c:pt idx="232">
                  <c:v>0.68</c:v>
                </c:pt>
                <c:pt idx="233">
                  <c:v>0.65</c:v>
                </c:pt>
                <c:pt idx="234">
                  <c:v>0.62</c:v>
                </c:pt>
                <c:pt idx="235">
                  <c:v>0.59</c:v>
                </c:pt>
                <c:pt idx="236">
                  <c:v>0.57999999999999996</c:v>
                </c:pt>
                <c:pt idx="237">
                  <c:v>0.55000000000000004</c:v>
                </c:pt>
                <c:pt idx="238">
                  <c:v>0.53</c:v>
                </c:pt>
                <c:pt idx="239">
                  <c:v>0.51</c:v>
                </c:pt>
                <c:pt idx="240">
                  <c:v>0.5</c:v>
                </c:pt>
                <c:pt idx="241">
                  <c:v>0.48</c:v>
                </c:pt>
                <c:pt idx="242">
                  <c:v>0.46</c:v>
                </c:pt>
                <c:pt idx="243">
                  <c:v>0.44</c:v>
                </c:pt>
                <c:pt idx="244">
                  <c:v>0.42</c:v>
                </c:pt>
                <c:pt idx="245">
                  <c:v>0.4</c:v>
                </c:pt>
                <c:pt idx="246">
                  <c:v>0.38</c:v>
                </c:pt>
                <c:pt idx="247">
                  <c:v>0.36</c:v>
                </c:pt>
                <c:pt idx="248">
                  <c:v>0.34</c:v>
                </c:pt>
                <c:pt idx="249">
                  <c:v>0.32</c:v>
                </c:pt>
                <c:pt idx="250">
                  <c:v>0.3</c:v>
                </c:pt>
                <c:pt idx="251">
                  <c:v>0.28000000000000003</c:v>
                </c:pt>
                <c:pt idx="252">
                  <c:v>0.26</c:v>
                </c:pt>
                <c:pt idx="253">
                  <c:v>0.24</c:v>
                </c:pt>
                <c:pt idx="254">
                  <c:v>0.22</c:v>
                </c:pt>
                <c:pt idx="255">
                  <c:v>0.2</c:v>
                </c:pt>
                <c:pt idx="256">
                  <c:v>0.19</c:v>
                </c:pt>
                <c:pt idx="257">
                  <c:v>0.17</c:v>
                </c:pt>
                <c:pt idx="258">
                  <c:v>0.15</c:v>
                </c:pt>
                <c:pt idx="259">
                  <c:v>0.13</c:v>
                </c:pt>
                <c:pt idx="260">
                  <c:v>0.11</c:v>
                </c:pt>
                <c:pt idx="261">
                  <c:v>0.1</c:v>
                </c:pt>
                <c:pt idx="262">
                  <c:v>0.09</c:v>
                </c:pt>
                <c:pt idx="263">
                  <c:v>0.08</c:v>
                </c:pt>
                <c:pt idx="264">
                  <c:v>7.0000000000000007E-2</c:v>
                </c:pt>
                <c:pt idx="265">
                  <c:v>7.0000000000000007E-2</c:v>
                </c:pt>
                <c:pt idx="266">
                  <c:v>7.0000000000000007E-2</c:v>
                </c:pt>
                <c:pt idx="267">
                  <c:v>0.06</c:v>
                </c:pt>
                <c:pt idx="268">
                  <c:v>0.06</c:v>
                </c:pt>
                <c:pt idx="269">
                  <c:v>0.06</c:v>
                </c:pt>
                <c:pt idx="270">
                  <c:v>0.06</c:v>
                </c:pt>
                <c:pt idx="271">
                  <c:v>0.06</c:v>
                </c:pt>
                <c:pt idx="272">
                  <c:v>0.05</c:v>
                </c:pt>
                <c:pt idx="273">
                  <c:v>0.05</c:v>
                </c:pt>
                <c:pt idx="274">
                  <c:v>0.05</c:v>
                </c:pt>
                <c:pt idx="275">
                  <c:v>0.05</c:v>
                </c:pt>
                <c:pt idx="276">
                  <c:v>0.05</c:v>
                </c:pt>
                <c:pt idx="277">
                  <c:v>0.04</c:v>
                </c:pt>
                <c:pt idx="278">
                  <c:v>0.04</c:v>
                </c:pt>
                <c:pt idx="279">
                  <c:v>0.04</c:v>
                </c:pt>
                <c:pt idx="280">
                  <c:v>0.04</c:v>
                </c:pt>
                <c:pt idx="281">
                  <c:v>0.04</c:v>
                </c:pt>
                <c:pt idx="282">
                  <c:v>0.04</c:v>
                </c:pt>
                <c:pt idx="283">
                  <c:v>0.03</c:v>
                </c:pt>
                <c:pt idx="284">
                  <c:v>0.03</c:v>
                </c:pt>
                <c:pt idx="285">
                  <c:v>0.03</c:v>
                </c:pt>
                <c:pt idx="286">
                  <c:v>0.03</c:v>
                </c:pt>
                <c:pt idx="287">
                  <c:v>0.03</c:v>
                </c:pt>
                <c:pt idx="288">
                  <c:v>0.03</c:v>
                </c:pt>
                <c:pt idx="289">
                  <c:v>0.02</c:v>
                </c:pt>
                <c:pt idx="290">
                  <c:v>0.02</c:v>
                </c:pt>
                <c:pt idx="291">
                  <c:v>0.02</c:v>
                </c:pt>
                <c:pt idx="292">
                  <c:v>0.02</c:v>
                </c:pt>
                <c:pt idx="293">
                  <c:v>0.02</c:v>
                </c:pt>
                <c:pt idx="294">
                  <c:v>0.01</c:v>
                </c:pt>
                <c:pt idx="295">
                  <c:v>0.01</c:v>
                </c:pt>
                <c:pt idx="296">
                  <c:v>0.01</c:v>
                </c:pt>
                <c:pt idx="297">
                  <c:v>0.01</c:v>
                </c:pt>
                <c:pt idx="298">
                  <c:v>0.01</c:v>
                </c:pt>
                <c:pt idx="299">
                  <c:v>0.01</c:v>
                </c:pt>
                <c:pt idx="300">
                  <c:v>0</c:v>
                </c:pt>
                <c:pt idx="301">
                  <c:v>0</c:v>
                </c:pt>
                <c:pt idx="302">
                  <c:v>0</c:v>
                </c:pt>
                <c:pt idx="303">
                  <c:v>0</c:v>
                </c:pt>
                <c:pt idx="304">
                  <c:v>0</c:v>
                </c:pt>
                <c:pt idx="305">
                  <c:v>0</c:v>
                </c:pt>
                <c:pt idx="306">
                  <c:v>0</c:v>
                </c:pt>
                <c:pt idx="307">
                  <c:v>0</c:v>
                </c:pt>
                <c:pt idx="308">
                  <c:v>0</c:v>
                </c:pt>
                <c:pt idx="309">
                  <c:v>0</c:v>
                </c:pt>
                <c:pt idx="310">
                  <c:v>0</c:v>
                </c:pt>
                <c:pt idx="311">
                  <c:v>0</c:v>
                </c:pt>
                <c:pt idx="312">
                  <c:v>0</c:v>
                </c:pt>
                <c:pt idx="313">
                  <c:v>0</c:v>
                </c:pt>
                <c:pt idx="314">
                  <c:v>0</c:v>
                </c:pt>
                <c:pt idx="315">
                  <c:v>0</c:v>
                </c:pt>
                <c:pt idx="316">
                  <c:v>0</c:v>
                </c:pt>
                <c:pt idx="317">
                  <c:v>0</c:v>
                </c:pt>
                <c:pt idx="318">
                  <c:v>0</c:v>
                </c:pt>
                <c:pt idx="319">
                  <c:v>0</c:v>
                </c:pt>
                <c:pt idx="320">
                  <c:v>0</c:v>
                </c:pt>
                <c:pt idx="321">
                  <c:v>0</c:v>
                </c:pt>
                <c:pt idx="322">
                  <c:v>0</c:v>
                </c:pt>
                <c:pt idx="323">
                  <c:v>0</c:v>
                </c:pt>
                <c:pt idx="324">
                  <c:v>0</c:v>
                </c:pt>
                <c:pt idx="325">
                  <c:v>0</c:v>
                </c:pt>
                <c:pt idx="326">
                  <c:v>0</c:v>
                </c:pt>
                <c:pt idx="327">
                  <c:v>0</c:v>
                </c:pt>
                <c:pt idx="328">
                  <c:v>0</c:v>
                </c:pt>
                <c:pt idx="329">
                  <c:v>0</c:v>
                </c:pt>
                <c:pt idx="330">
                  <c:v>0</c:v>
                </c:pt>
                <c:pt idx="331">
                  <c:v>0</c:v>
                </c:pt>
                <c:pt idx="332">
                  <c:v>0</c:v>
                </c:pt>
                <c:pt idx="333">
                  <c:v>0</c:v>
                </c:pt>
                <c:pt idx="334">
                  <c:v>0</c:v>
                </c:pt>
                <c:pt idx="335">
                  <c:v>0</c:v>
                </c:pt>
                <c:pt idx="336">
                  <c:v>0</c:v>
                </c:pt>
                <c:pt idx="337">
                  <c:v>0</c:v>
                </c:pt>
                <c:pt idx="338">
                  <c:v>0</c:v>
                </c:pt>
                <c:pt idx="339">
                  <c:v>0</c:v>
                </c:pt>
                <c:pt idx="340">
                  <c:v>0</c:v>
                </c:pt>
                <c:pt idx="341">
                  <c:v>0</c:v>
                </c:pt>
                <c:pt idx="342">
                  <c:v>0</c:v>
                </c:pt>
                <c:pt idx="343">
                  <c:v>0</c:v>
                </c:pt>
                <c:pt idx="344">
                  <c:v>0</c:v>
                </c:pt>
                <c:pt idx="345">
                  <c:v>0</c:v>
                </c:pt>
                <c:pt idx="346">
                  <c:v>0</c:v>
                </c:pt>
                <c:pt idx="347">
                  <c:v>0</c:v>
                </c:pt>
                <c:pt idx="348">
                  <c:v>0</c:v>
                </c:pt>
                <c:pt idx="349">
                  <c:v>0</c:v>
                </c:pt>
                <c:pt idx="350">
                  <c:v>0</c:v>
                </c:pt>
                <c:pt idx="351">
                  <c:v>0</c:v>
                </c:pt>
                <c:pt idx="352">
                  <c:v>0</c:v>
                </c:pt>
                <c:pt idx="353">
                  <c:v>0</c:v>
                </c:pt>
                <c:pt idx="354">
                  <c:v>0</c:v>
                </c:pt>
                <c:pt idx="355">
                  <c:v>0</c:v>
                </c:pt>
                <c:pt idx="356">
                  <c:v>0</c:v>
                </c:pt>
                <c:pt idx="357">
                  <c:v>0</c:v>
                </c:pt>
                <c:pt idx="358">
                  <c:v>0</c:v>
                </c:pt>
                <c:pt idx="359">
                  <c:v>0</c:v>
                </c:pt>
              </c:numCache>
            </c:numRef>
          </c:yVal>
          <c:smooth val="1"/>
          <c:extLst>
            <c:ext xmlns:c16="http://schemas.microsoft.com/office/drawing/2014/chart" uri="{C3380CC4-5D6E-409C-BE32-E72D297353CC}">
              <c16:uniqueId val="{00000001-2A66-4349-8439-80E7D1993324}"/>
            </c:ext>
          </c:extLst>
        </c:ser>
        <c:dLbls>
          <c:showLegendKey val="0"/>
          <c:showVal val="0"/>
          <c:showCatName val="0"/>
          <c:showSerName val="0"/>
          <c:showPercent val="0"/>
          <c:showBubbleSize val="0"/>
        </c:dLbls>
        <c:axId val="1658068608"/>
        <c:axId val="2040920704"/>
      </c:scatterChart>
      <c:valAx>
        <c:axId val="1658068608"/>
        <c:scaling>
          <c:orientation val="minMax"/>
        </c:scaling>
        <c:delete val="0"/>
        <c:axPos val="b"/>
        <c:majorGridlines>
          <c:spPr>
            <a:ln w="9525" cap="flat" cmpd="sng" algn="ctr">
              <a:solidFill>
                <a:schemeClr val="tx1">
                  <a:lumMod val="15000"/>
                  <a:lumOff val="85000"/>
                </a:schemeClr>
              </a:solidFill>
              <a:round/>
            </a:ln>
            <a:effectLst/>
          </c:spPr>
        </c:majorGridlines>
        <c:title>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040920704"/>
        <c:crosses val="autoZero"/>
        <c:crossBetween val="midCat"/>
      </c:valAx>
      <c:valAx>
        <c:axId val="2040920704"/>
        <c:scaling>
          <c:orientation val="minMax"/>
        </c:scaling>
        <c:delete val="0"/>
        <c:axPos val="l"/>
        <c:majorGridlines>
          <c:spPr>
            <a:ln w="9525" cap="flat" cmpd="sng" algn="ctr">
              <a:solidFill>
                <a:schemeClr val="tx1">
                  <a:lumMod val="15000"/>
                  <a:lumOff val="85000"/>
                </a:schemeClr>
              </a:solidFill>
              <a:round/>
            </a:ln>
            <a:effectLst/>
          </c:spPr>
        </c:majorGridlines>
        <c:title>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658068608"/>
        <c:crosses val="autoZero"/>
        <c:crossBetween val="midCat"/>
      </c:valAx>
      <c:spPr>
        <a:noFill/>
        <a:ln>
          <a:noFill/>
        </a:ln>
        <a:effectLst/>
      </c:spPr>
    </c:plotArea>
    <c:legend>
      <c:legendPos val="r"/>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a:t>Piston Position</a:t>
            </a:r>
            <a:r>
              <a:rPr lang="en-GB" baseline="0"/>
              <a:t> Vs Crank Angle</a:t>
            </a:r>
            <a:endParaRPr lang="en-GB"/>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GB"/>
        </a:p>
      </c:txPr>
    </c:title>
    <c:autoTitleDeleted val="0"/>
    <c:plotArea>
      <c:layout/>
      <c:lineChart>
        <c:grouping val="standard"/>
        <c:varyColors val="0"/>
        <c:ser>
          <c:idx val="0"/>
          <c:order val="0"/>
          <c:tx>
            <c:v>piston position (mm)</c:v>
          </c:tx>
          <c:spPr>
            <a:ln w="28575" cap="rnd">
              <a:solidFill>
                <a:schemeClr val="accent1"/>
              </a:solidFill>
              <a:round/>
            </a:ln>
            <a:effectLst/>
          </c:spPr>
          <c:marker>
            <c:symbol val="none"/>
          </c:marker>
          <c:cat>
            <c:strRef>
              <c:f>'Cam Meassurments '!$L$7:$M$366</c:f>
              <c:strCache>
                <c:ptCount val="360"/>
                <c:pt idx="0">
                  <c:v>2</c:v>
                </c:pt>
                <c:pt idx="1">
                  <c:v>4</c:v>
                </c:pt>
                <c:pt idx="2">
                  <c:v>6</c:v>
                </c:pt>
                <c:pt idx="3">
                  <c:v>8</c:v>
                </c:pt>
                <c:pt idx="4">
                  <c:v>10</c:v>
                </c:pt>
                <c:pt idx="5">
                  <c:v>12</c:v>
                </c:pt>
                <c:pt idx="6">
                  <c:v>14</c:v>
                </c:pt>
                <c:pt idx="7">
                  <c:v>16</c:v>
                </c:pt>
                <c:pt idx="8">
                  <c:v>18</c:v>
                </c:pt>
                <c:pt idx="9">
                  <c:v>20</c:v>
                </c:pt>
                <c:pt idx="10">
                  <c:v>22</c:v>
                </c:pt>
                <c:pt idx="11">
                  <c:v>24</c:v>
                </c:pt>
                <c:pt idx="12">
                  <c:v>26</c:v>
                </c:pt>
                <c:pt idx="13">
                  <c:v>28</c:v>
                </c:pt>
                <c:pt idx="14">
                  <c:v>30</c:v>
                </c:pt>
                <c:pt idx="15">
                  <c:v>32</c:v>
                </c:pt>
                <c:pt idx="16">
                  <c:v>34</c:v>
                </c:pt>
                <c:pt idx="17">
                  <c:v>36</c:v>
                </c:pt>
                <c:pt idx="18">
                  <c:v>38</c:v>
                </c:pt>
                <c:pt idx="19">
                  <c:v>40</c:v>
                </c:pt>
                <c:pt idx="20">
                  <c:v>42</c:v>
                </c:pt>
                <c:pt idx="21">
                  <c:v>44</c:v>
                </c:pt>
                <c:pt idx="22">
                  <c:v>46</c:v>
                </c:pt>
                <c:pt idx="23">
                  <c:v>48</c:v>
                </c:pt>
                <c:pt idx="24">
                  <c:v>50</c:v>
                </c:pt>
                <c:pt idx="25">
                  <c:v>52</c:v>
                </c:pt>
                <c:pt idx="26">
                  <c:v>54</c:v>
                </c:pt>
                <c:pt idx="27">
                  <c:v>56</c:v>
                </c:pt>
                <c:pt idx="28">
                  <c:v>58</c:v>
                </c:pt>
                <c:pt idx="29">
                  <c:v>60</c:v>
                </c:pt>
                <c:pt idx="30">
                  <c:v>62</c:v>
                </c:pt>
                <c:pt idx="31">
                  <c:v>64</c:v>
                </c:pt>
                <c:pt idx="32">
                  <c:v>66</c:v>
                </c:pt>
                <c:pt idx="33">
                  <c:v>68</c:v>
                </c:pt>
                <c:pt idx="34">
                  <c:v>70</c:v>
                </c:pt>
                <c:pt idx="35">
                  <c:v>72</c:v>
                </c:pt>
                <c:pt idx="36">
                  <c:v>74</c:v>
                </c:pt>
                <c:pt idx="37">
                  <c:v>76</c:v>
                </c:pt>
                <c:pt idx="38">
                  <c:v>78</c:v>
                </c:pt>
                <c:pt idx="39">
                  <c:v>80</c:v>
                </c:pt>
                <c:pt idx="40">
                  <c:v>82</c:v>
                </c:pt>
                <c:pt idx="41">
                  <c:v>84</c:v>
                </c:pt>
                <c:pt idx="42">
                  <c:v>86</c:v>
                </c:pt>
                <c:pt idx="43">
                  <c:v>88</c:v>
                </c:pt>
                <c:pt idx="44">
                  <c:v>90</c:v>
                </c:pt>
                <c:pt idx="45">
                  <c:v>92</c:v>
                </c:pt>
                <c:pt idx="46">
                  <c:v>94</c:v>
                </c:pt>
                <c:pt idx="47">
                  <c:v>96</c:v>
                </c:pt>
                <c:pt idx="48">
                  <c:v>98</c:v>
                </c:pt>
                <c:pt idx="49">
                  <c:v>100</c:v>
                </c:pt>
                <c:pt idx="50">
                  <c:v>102</c:v>
                </c:pt>
                <c:pt idx="51">
                  <c:v>104</c:v>
                </c:pt>
                <c:pt idx="52">
                  <c:v>106</c:v>
                </c:pt>
                <c:pt idx="53">
                  <c:v>108</c:v>
                </c:pt>
                <c:pt idx="54">
                  <c:v>110</c:v>
                </c:pt>
                <c:pt idx="55">
                  <c:v>112</c:v>
                </c:pt>
                <c:pt idx="56">
                  <c:v>114</c:v>
                </c:pt>
                <c:pt idx="57">
                  <c:v>116</c:v>
                </c:pt>
                <c:pt idx="58">
                  <c:v>118</c:v>
                </c:pt>
                <c:pt idx="59">
                  <c:v>120</c:v>
                </c:pt>
                <c:pt idx="60">
                  <c:v>122</c:v>
                </c:pt>
                <c:pt idx="61">
                  <c:v>124</c:v>
                </c:pt>
                <c:pt idx="62">
                  <c:v>126</c:v>
                </c:pt>
                <c:pt idx="63">
                  <c:v>128</c:v>
                </c:pt>
                <c:pt idx="64">
                  <c:v>130</c:v>
                </c:pt>
                <c:pt idx="65">
                  <c:v>132</c:v>
                </c:pt>
                <c:pt idx="66">
                  <c:v>134</c:v>
                </c:pt>
                <c:pt idx="67">
                  <c:v>136</c:v>
                </c:pt>
                <c:pt idx="68">
                  <c:v>138</c:v>
                </c:pt>
                <c:pt idx="69">
                  <c:v>140</c:v>
                </c:pt>
                <c:pt idx="70">
                  <c:v>142</c:v>
                </c:pt>
                <c:pt idx="71">
                  <c:v>144</c:v>
                </c:pt>
                <c:pt idx="72">
                  <c:v>146</c:v>
                </c:pt>
                <c:pt idx="73">
                  <c:v>148</c:v>
                </c:pt>
                <c:pt idx="74">
                  <c:v>150</c:v>
                </c:pt>
                <c:pt idx="75">
                  <c:v>152</c:v>
                </c:pt>
                <c:pt idx="76">
                  <c:v>154</c:v>
                </c:pt>
                <c:pt idx="77">
                  <c:v>156</c:v>
                </c:pt>
                <c:pt idx="78">
                  <c:v>158</c:v>
                </c:pt>
                <c:pt idx="79">
                  <c:v>160</c:v>
                </c:pt>
                <c:pt idx="80">
                  <c:v>162</c:v>
                </c:pt>
                <c:pt idx="81">
                  <c:v>164</c:v>
                </c:pt>
                <c:pt idx="82">
                  <c:v>166</c:v>
                </c:pt>
                <c:pt idx="83">
                  <c:v>168</c:v>
                </c:pt>
                <c:pt idx="84">
                  <c:v>170</c:v>
                </c:pt>
                <c:pt idx="85">
                  <c:v>172</c:v>
                </c:pt>
                <c:pt idx="86">
                  <c:v>174</c:v>
                </c:pt>
                <c:pt idx="87">
                  <c:v>176</c:v>
                </c:pt>
                <c:pt idx="88">
                  <c:v>178</c:v>
                </c:pt>
                <c:pt idx="89">
                  <c:v>180</c:v>
                </c:pt>
                <c:pt idx="90">
                  <c:v>182</c:v>
                </c:pt>
                <c:pt idx="91">
                  <c:v>184</c:v>
                </c:pt>
                <c:pt idx="92">
                  <c:v>186</c:v>
                </c:pt>
                <c:pt idx="93">
                  <c:v>188</c:v>
                </c:pt>
                <c:pt idx="94">
                  <c:v>190</c:v>
                </c:pt>
                <c:pt idx="95">
                  <c:v>192</c:v>
                </c:pt>
                <c:pt idx="96">
                  <c:v>194</c:v>
                </c:pt>
                <c:pt idx="97">
                  <c:v>196</c:v>
                </c:pt>
                <c:pt idx="98">
                  <c:v>198</c:v>
                </c:pt>
                <c:pt idx="99">
                  <c:v>200</c:v>
                </c:pt>
                <c:pt idx="100">
                  <c:v>202</c:v>
                </c:pt>
                <c:pt idx="101">
                  <c:v>204</c:v>
                </c:pt>
                <c:pt idx="102">
                  <c:v>206</c:v>
                </c:pt>
                <c:pt idx="103">
                  <c:v>208</c:v>
                </c:pt>
                <c:pt idx="104">
                  <c:v>210</c:v>
                </c:pt>
                <c:pt idx="105">
                  <c:v>212</c:v>
                </c:pt>
                <c:pt idx="106">
                  <c:v>214</c:v>
                </c:pt>
                <c:pt idx="107">
                  <c:v>216</c:v>
                </c:pt>
                <c:pt idx="108">
                  <c:v>218</c:v>
                </c:pt>
                <c:pt idx="109">
                  <c:v>220</c:v>
                </c:pt>
                <c:pt idx="110">
                  <c:v>222</c:v>
                </c:pt>
                <c:pt idx="111">
                  <c:v>224</c:v>
                </c:pt>
                <c:pt idx="112">
                  <c:v>226</c:v>
                </c:pt>
                <c:pt idx="113">
                  <c:v>228</c:v>
                </c:pt>
                <c:pt idx="114">
                  <c:v>230</c:v>
                </c:pt>
                <c:pt idx="115">
                  <c:v>232</c:v>
                </c:pt>
                <c:pt idx="116">
                  <c:v>234</c:v>
                </c:pt>
                <c:pt idx="117">
                  <c:v>236</c:v>
                </c:pt>
                <c:pt idx="118">
                  <c:v>238</c:v>
                </c:pt>
                <c:pt idx="119">
                  <c:v>240</c:v>
                </c:pt>
                <c:pt idx="120">
                  <c:v>242</c:v>
                </c:pt>
                <c:pt idx="121">
                  <c:v>244</c:v>
                </c:pt>
                <c:pt idx="122">
                  <c:v>246</c:v>
                </c:pt>
                <c:pt idx="123">
                  <c:v>248</c:v>
                </c:pt>
                <c:pt idx="124">
                  <c:v>250</c:v>
                </c:pt>
                <c:pt idx="125">
                  <c:v>252</c:v>
                </c:pt>
                <c:pt idx="126">
                  <c:v>254</c:v>
                </c:pt>
                <c:pt idx="127">
                  <c:v>256</c:v>
                </c:pt>
                <c:pt idx="128">
                  <c:v>258</c:v>
                </c:pt>
                <c:pt idx="129">
                  <c:v>260</c:v>
                </c:pt>
                <c:pt idx="130">
                  <c:v>262</c:v>
                </c:pt>
                <c:pt idx="131">
                  <c:v>264</c:v>
                </c:pt>
                <c:pt idx="132">
                  <c:v>266</c:v>
                </c:pt>
                <c:pt idx="133">
                  <c:v>268</c:v>
                </c:pt>
                <c:pt idx="134">
                  <c:v>270</c:v>
                </c:pt>
                <c:pt idx="135">
                  <c:v>272</c:v>
                </c:pt>
                <c:pt idx="136">
                  <c:v>274</c:v>
                </c:pt>
                <c:pt idx="137">
                  <c:v>276</c:v>
                </c:pt>
                <c:pt idx="138">
                  <c:v>278</c:v>
                </c:pt>
                <c:pt idx="139">
                  <c:v>280</c:v>
                </c:pt>
                <c:pt idx="140">
                  <c:v>282</c:v>
                </c:pt>
                <c:pt idx="141">
                  <c:v>284</c:v>
                </c:pt>
                <c:pt idx="142">
                  <c:v>286</c:v>
                </c:pt>
                <c:pt idx="143">
                  <c:v>288</c:v>
                </c:pt>
                <c:pt idx="144">
                  <c:v>290</c:v>
                </c:pt>
                <c:pt idx="145">
                  <c:v>292</c:v>
                </c:pt>
                <c:pt idx="146">
                  <c:v>294</c:v>
                </c:pt>
                <c:pt idx="147">
                  <c:v>296</c:v>
                </c:pt>
                <c:pt idx="148">
                  <c:v>298</c:v>
                </c:pt>
                <c:pt idx="149">
                  <c:v>300</c:v>
                </c:pt>
                <c:pt idx="150">
                  <c:v>302</c:v>
                </c:pt>
                <c:pt idx="151">
                  <c:v>304</c:v>
                </c:pt>
                <c:pt idx="152">
                  <c:v>306</c:v>
                </c:pt>
                <c:pt idx="153">
                  <c:v>308</c:v>
                </c:pt>
                <c:pt idx="154">
                  <c:v>310</c:v>
                </c:pt>
                <c:pt idx="155">
                  <c:v>312</c:v>
                </c:pt>
                <c:pt idx="156">
                  <c:v>314</c:v>
                </c:pt>
                <c:pt idx="157">
                  <c:v>316</c:v>
                </c:pt>
                <c:pt idx="158">
                  <c:v>318</c:v>
                </c:pt>
                <c:pt idx="159">
                  <c:v>320</c:v>
                </c:pt>
                <c:pt idx="160">
                  <c:v>322</c:v>
                </c:pt>
                <c:pt idx="161">
                  <c:v>324</c:v>
                </c:pt>
                <c:pt idx="162">
                  <c:v>326</c:v>
                </c:pt>
                <c:pt idx="163">
                  <c:v>328</c:v>
                </c:pt>
                <c:pt idx="164">
                  <c:v>330</c:v>
                </c:pt>
                <c:pt idx="165">
                  <c:v>332</c:v>
                </c:pt>
                <c:pt idx="166">
                  <c:v>334</c:v>
                </c:pt>
                <c:pt idx="167">
                  <c:v>336</c:v>
                </c:pt>
                <c:pt idx="168">
                  <c:v>338</c:v>
                </c:pt>
                <c:pt idx="169">
                  <c:v>340</c:v>
                </c:pt>
                <c:pt idx="170">
                  <c:v>342</c:v>
                </c:pt>
                <c:pt idx="171">
                  <c:v>344</c:v>
                </c:pt>
                <c:pt idx="172">
                  <c:v>346</c:v>
                </c:pt>
                <c:pt idx="173">
                  <c:v>348</c:v>
                </c:pt>
                <c:pt idx="174">
                  <c:v>350</c:v>
                </c:pt>
                <c:pt idx="175">
                  <c:v>352</c:v>
                </c:pt>
                <c:pt idx="176">
                  <c:v>354</c:v>
                </c:pt>
                <c:pt idx="177">
                  <c:v>356</c:v>
                </c:pt>
                <c:pt idx="178">
                  <c:v>358</c:v>
                </c:pt>
                <c:pt idx="179">
                  <c:v>360</c:v>
                </c:pt>
                <c:pt idx="180">
                  <c:v>362</c:v>
                </c:pt>
                <c:pt idx="181">
                  <c:v>364</c:v>
                </c:pt>
                <c:pt idx="182">
                  <c:v>366</c:v>
                </c:pt>
                <c:pt idx="183">
                  <c:v>368</c:v>
                </c:pt>
                <c:pt idx="184">
                  <c:v>370</c:v>
                </c:pt>
                <c:pt idx="185">
                  <c:v>372</c:v>
                </c:pt>
                <c:pt idx="186">
                  <c:v>374</c:v>
                </c:pt>
                <c:pt idx="187">
                  <c:v>376</c:v>
                </c:pt>
                <c:pt idx="188">
                  <c:v>378</c:v>
                </c:pt>
                <c:pt idx="189">
                  <c:v>380</c:v>
                </c:pt>
                <c:pt idx="190">
                  <c:v>382</c:v>
                </c:pt>
                <c:pt idx="191">
                  <c:v>384</c:v>
                </c:pt>
                <c:pt idx="192">
                  <c:v>386</c:v>
                </c:pt>
                <c:pt idx="193">
                  <c:v>388</c:v>
                </c:pt>
                <c:pt idx="194">
                  <c:v>390</c:v>
                </c:pt>
                <c:pt idx="195">
                  <c:v>392</c:v>
                </c:pt>
                <c:pt idx="196">
                  <c:v>394</c:v>
                </c:pt>
                <c:pt idx="197">
                  <c:v>396</c:v>
                </c:pt>
                <c:pt idx="198">
                  <c:v>398</c:v>
                </c:pt>
                <c:pt idx="199">
                  <c:v>400</c:v>
                </c:pt>
                <c:pt idx="200">
                  <c:v>402</c:v>
                </c:pt>
                <c:pt idx="201">
                  <c:v>404</c:v>
                </c:pt>
                <c:pt idx="202">
                  <c:v>406</c:v>
                </c:pt>
                <c:pt idx="203">
                  <c:v>408</c:v>
                </c:pt>
                <c:pt idx="204">
                  <c:v>410</c:v>
                </c:pt>
                <c:pt idx="205">
                  <c:v>412</c:v>
                </c:pt>
                <c:pt idx="206">
                  <c:v>414</c:v>
                </c:pt>
                <c:pt idx="207">
                  <c:v>416</c:v>
                </c:pt>
                <c:pt idx="208">
                  <c:v>418</c:v>
                </c:pt>
                <c:pt idx="209">
                  <c:v>420</c:v>
                </c:pt>
                <c:pt idx="210">
                  <c:v>422</c:v>
                </c:pt>
                <c:pt idx="211">
                  <c:v>424</c:v>
                </c:pt>
                <c:pt idx="212">
                  <c:v>426</c:v>
                </c:pt>
                <c:pt idx="213">
                  <c:v>428</c:v>
                </c:pt>
                <c:pt idx="214">
                  <c:v>430</c:v>
                </c:pt>
                <c:pt idx="215">
                  <c:v>432</c:v>
                </c:pt>
                <c:pt idx="216">
                  <c:v>434</c:v>
                </c:pt>
                <c:pt idx="217">
                  <c:v>436</c:v>
                </c:pt>
                <c:pt idx="218">
                  <c:v>438</c:v>
                </c:pt>
                <c:pt idx="219">
                  <c:v>440</c:v>
                </c:pt>
                <c:pt idx="220">
                  <c:v>442</c:v>
                </c:pt>
                <c:pt idx="221">
                  <c:v>444</c:v>
                </c:pt>
                <c:pt idx="222">
                  <c:v>446</c:v>
                </c:pt>
                <c:pt idx="223">
                  <c:v>448</c:v>
                </c:pt>
                <c:pt idx="224">
                  <c:v>450</c:v>
                </c:pt>
                <c:pt idx="225">
                  <c:v>452</c:v>
                </c:pt>
                <c:pt idx="226">
                  <c:v>454</c:v>
                </c:pt>
                <c:pt idx="227">
                  <c:v>456</c:v>
                </c:pt>
                <c:pt idx="228">
                  <c:v>458</c:v>
                </c:pt>
                <c:pt idx="229">
                  <c:v>460</c:v>
                </c:pt>
                <c:pt idx="230">
                  <c:v>462</c:v>
                </c:pt>
                <c:pt idx="231">
                  <c:v>464</c:v>
                </c:pt>
                <c:pt idx="232">
                  <c:v>466</c:v>
                </c:pt>
                <c:pt idx="233">
                  <c:v>468</c:v>
                </c:pt>
                <c:pt idx="234">
                  <c:v>470</c:v>
                </c:pt>
                <c:pt idx="235">
                  <c:v>472</c:v>
                </c:pt>
                <c:pt idx="236">
                  <c:v>474</c:v>
                </c:pt>
                <c:pt idx="237">
                  <c:v>476</c:v>
                </c:pt>
                <c:pt idx="238">
                  <c:v>478</c:v>
                </c:pt>
                <c:pt idx="239">
                  <c:v>480</c:v>
                </c:pt>
                <c:pt idx="240">
                  <c:v>482</c:v>
                </c:pt>
                <c:pt idx="241">
                  <c:v>484</c:v>
                </c:pt>
                <c:pt idx="242">
                  <c:v>486</c:v>
                </c:pt>
                <c:pt idx="243">
                  <c:v>488</c:v>
                </c:pt>
                <c:pt idx="244">
                  <c:v>490</c:v>
                </c:pt>
                <c:pt idx="245">
                  <c:v>492</c:v>
                </c:pt>
                <c:pt idx="246">
                  <c:v>494</c:v>
                </c:pt>
                <c:pt idx="247">
                  <c:v>496</c:v>
                </c:pt>
                <c:pt idx="248">
                  <c:v>498</c:v>
                </c:pt>
                <c:pt idx="249">
                  <c:v>500</c:v>
                </c:pt>
                <c:pt idx="250">
                  <c:v>502</c:v>
                </c:pt>
                <c:pt idx="251">
                  <c:v>504</c:v>
                </c:pt>
                <c:pt idx="252">
                  <c:v>506</c:v>
                </c:pt>
                <c:pt idx="253">
                  <c:v>508</c:v>
                </c:pt>
                <c:pt idx="254">
                  <c:v>510</c:v>
                </c:pt>
                <c:pt idx="255">
                  <c:v>512</c:v>
                </c:pt>
                <c:pt idx="256">
                  <c:v>514</c:v>
                </c:pt>
                <c:pt idx="257">
                  <c:v>516</c:v>
                </c:pt>
                <c:pt idx="258">
                  <c:v>518</c:v>
                </c:pt>
                <c:pt idx="259">
                  <c:v>520</c:v>
                </c:pt>
                <c:pt idx="260">
                  <c:v>522</c:v>
                </c:pt>
                <c:pt idx="261">
                  <c:v>524</c:v>
                </c:pt>
                <c:pt idx="262">
                  <c:v>526</c:v>
                </c:pt>
                <c:pt idx="263">
                  <c:v>528</c:v>
                </c:pt>
                <c:pt idx="264">
                  <c:v>530</c:v>
                </c:pt>
                <c:pt idx="265">
                  <c:v>532</c:v>
                </c:pt>
                <c:pt idx="266">
                  <c:v>534</c:v>
                </c:pt>
                <c:pt idx="267">
                  <c:v>536</c:v>
                </c:pt>
                <c:pt idx="268">
                  <c:v>538</c:v>
                </c:pt>
                <c:pt idx="269">
                  <c:v>540</c:v>
                </c:pt>
                <c:pt idx="270">
                  <c:v>542</c:v>
                </c:pt>
                <c:pt idx="271">
                  <c:v>544</c:v>
                </c:pt>
                <c:pt idx="272">
                  <c:v>546</c:v>
                </c:pt>
                <c:pt idx="273">
                  <c:v>548</c:v>
                </c:pt>
                <c:pt idx="274">
                  <c:v>550</c:v>
                </c:pt>
                <c:pt idx="275">
                  <c:v>552</c:v>
                </c:pt>
                <c:pt idx="276">
                  <c:v>554</c:v>
                </c:pt>
                <c:pt idx="277">
                  <c:v>556</c:v>
                </c:pt>
                <c:pt idx="278">
                  <c:v>558</c:v>
                </c:pt>
                <c:pt idx="279">
                  <c:v>560</c:v>
                </c:pt>
                <c:pt idx="280">
                  <c:v>562</c:v>
                </c:pt>
                <c:pt idx="281">
                  <c:v>564</c:v>
                </c:pt>
                <c:pt idx="282">
                  <c:v>566</c:v>
                </c:pt>
                <c:pt idx="283">
                  <c:v>568</c:v>
                </c:pt>
                <c:pt idx="284">
                  <c:v>570</c:v>
                </c:pt>
                <c:pt idx="285">
                  <c:v>572</c:v>
                </c:pt>
                <c:pt idx="286">
                  <c:v>574</c:v>
                </c:pt>
                <c:pt idx="287">
                  <c:v>576</c:v>
                </c:pt>
                <c:pt idx="288">
                  <c:v>578</c:v>
                </c:pt>
                <c:pt idx="289">
                  <c:v>580</c:v>
                </c:pt>
                <c:pt idx="290">
                  <c:v>582</c:v>
                </c:pt>
                <c:pt idx="291">
                  <c:v>584</c:v>
                </c:pt>
                <c:pt idx="292">
                  <c:v>586</c:v>
                </c:pt>
                <c:pt idx="293">
                  <c:v>588</c:v>
                </c:pt>
                <c:pt idx="294">
                  <c:v>590</c:v>
                </c:pt>
                <c:pt idx="295">
                  <c:v>592</c:v>
                </c:pt>
                <c:pt idx="296">
                  <c:v>594</c:v>
                </c:pt>
                <c:pt idx="297">
                  <c:v>596</c:v>
                </c:pt>
                <c:pt idx="298">
                  <c:v>598</c:v>
                </c:pt>
                <c:pt idx="299">
                  <c:v>600</c:v>
                </c:pt>
                <c:pt idx="300">
                  <c:v>602</c:v>
                </c:pt>
                <c:pt idx="301">
                  <c:v>604</c:v>
                </c:pt>
                <c:pt idx="302">
                  <c:v>606</c:v>
                </c:pt>
                <c:pt idx="303">
                  <c:v>608</c:v>
                </c:pt>
                <c:pt idx="304">
                  <c:v>610</c:v>
                </c:pt>
                <c:pt idx="305">
                  <c:v>612</c:v>
                </c:pt>
                <c:pt idx="306">
                  <c:v>614</c:v>
                </c:pt>
                <c:pt idx="307">
                  <c:v>616</c:v>
                </c:pt>
                <c:pt idx="308">
                  <c:v>618</c:v>
                </c:pt>
                <c:pt idx="309">
                  <c:v>620</c:v>
                </c:pt>
                <c:pt idx="310">
                  <c:v>622</c:v>
                </c:pt>
                <c:pt idx="311">
                  <c:v>624</c:v>
                </c:pt>
                <c:pt idx="312">
                  <c:v>626</c:v>
                </c:pt>
                <c:pt idx="313">
                  <c:v>628</c:v>
                </c:pt>
                <c:pt idx="314">
                  <c:v>630</c:v>
                </c:pt>
                <c:pt idx="315">
                  <c:v>632</c:v>
                </c:pt>
                <c:pt idx="316">
                  <c:v>634</c:v>
                </c:pt>
                <c:pt idx="317">
                  <c:v>636</c:v>
                </c:pt>
                <c:pt idx="318">
                  <c:v>638</c:v>
                </c:pt>
                <c:pt idx="319">
                  <c:v>640</c:v>
                </c:pt>
                <c:pt idx="320">
                  <c:v>642</c:v>
                </c:pt>
                <c:pt idx="321">
                  <c:v>644</c:v>
                </c:pt>
                <c:pt idx="322">
                  <c:v>646</c:v>
                </c:pt>
                <c:pt idx="323">
                  <c:v>648</c:v>
                </c:pt>
                <c:pt idx="324">
                  <c:v>650</c:v>
                </c:pt>
                <c:pt idx="325">
                  <c:v>652</c:v>
                </c:pt>
                <c:pt idx="326">
                  <c:v>654</c:v>
                </c:pt>
                <c:pt idx="327">
                  <c:v>656</c:v>
                </c:pt>
                <c:pt idx="328">
                  <c:v>658</c:v>
                </c:pt>
                <c:pt idx="329">
                  <c:v>660</c:v>
                </c:pt>
                <c:pt idx="330">
                  <c:v>662</c:v>
                </c:pt>
                <c:pt idx="331">
                  <c:v>664</c:v>
                </c:pt>
                <c:pt idx="332">
                  <c:v>666</c:v>
                </c:pt>
                <c:pt idx="333">
                  <c:v>668</c:v>
                </c:pt>
                <c:pt idx="334">
                  <c:v>670</c:v>
                </c:pt>
                <c:pt idx="335">
                  <c:v>672</c:v>
                </c:pt>
                <c:pt idx="336">
                  <c:v>674</c:v>
                </c:pt>
                <c:pt idx="337">
                  <c:v>676</c:v>
                </c:pt>
                <c:pt idx="338">
                  <c:v>678</c:v>
                </c:pt>
                <c:pt idx="339">
                  <c:v>680</c:v>
                </c:pt>
                <c:pt idx="340">
                  <c:v>682</c:v>
                </c:pt>
                <c:pt idx="341">
                  <c:v>684</c:v>
                </c:pt>
                <c:pt idx="342">
                  <c:v>686</c:v>
                </c:pt>
                <c:pt idx="343">
                  <c:v>688</c:v>
                </c:pt>
                <c:pt idx="344">
                  <c:v>690</c:v>
                </c:pt>
                <c:pt idx="345">
                  <c:v>692</c:v>
                </c:pt>
                <c:pt idx="346">
                  <c:v>694</c:v>
                </c:pt>
                <c:pt idx="347">
                  <c:v>696</c:v>
                </c:pt>
                <c:pt idx="348">
                  <c:v>698</c:v>
                </c:pt>
                <c:pt idx="349">
                  <c:v>700</c:v>
                </c:pt>
                <c:pt idx="350">
                  <c:v>702</c:v>
                </c:pt>
                <c:pt idx="351">
                  <c:v>704</c:v>
                </c:pt>
                <c:pt idx="352">
                  <c:v>706</c:v>
                </c:pt>
                <c:pt idx="353">
                  <c:v>708</c:v>
                </c:pt>
                <c:pt idx="354">
                  <c:v>710</c:v>
                </c:pt>
                <c:pt idx="355">
                  <c:v>712</c:v>
                </c:pt>
                <c:pt idx="356">
                  <c:v>714</c:v>
                </c:pt>
                <c:pt idx="357">
                  <c:v>716</c:v>
                </c:pt>
                <c:pt idx="358">
                  <c:v>718</c:v>
                </c:pt>
                <c:pt idx="359">
                  <c:v>720</c:v>
                </c:pt>
              </c:strCache>
            </c:strRef>
          </c:cat>
          <c:val>
            <c:numRef>
              <c:f>'Cam Meassurments '!$C$7:$C$366</c:f>
              <c:numCache>
                <c:formatCode>0.00000</c:formatCode>
                <c:ptCount val="360"/>
                <c:pt idx="0">
                  <c:v>8.2473996886435526E-3</c:v>
                </c:pt>
                <c:pt idx="1">
                  <c:v>3.2985494131768649E-2</c:v>
                </c:pt>
                <c:pt idx="2">
                  <c:v>7.4201971982824744E-2</c:v>
                </c:pt>
                <c:pt idx="3">
                  <c:v>0.13187632273681582</c:v>
                </c:pt>
                <c:pt idx="4">
                  <c:v>0.20597984934078556</c:v>
                </c:pt>
                <c:pt idx="5">
                  <c:v>0.29647568584990192</c:v>
                </c:pt>
                <c:pt idx="6">
                  <c:v>0.40331882013156639</c:v>
                </c:pt>
                <c:pt idx="7">
                  <c:v>0.52645612161993527</c:v>
                </c:pt>
                <c:pt idx="8">
                  <c:v>0.66582637412323231</c:v>
                </c:pt>
                <c:pt idx="9">
                  <c:v>0.82136031368703655</c:v>
                </c:pt>
                <c:pt idx="10">
                  <c:v>0.99298067151688685</c:v>
                </c:pt>
                <c:pt idx="11">
                  <c:v>1.1806022219629433</c:v>
                </c:pt>
                <c:pt idx="12">
                  <c:v>1.3841318355703867</c:v>
                </c:pt>
                <c:pt idx="13">
                  <c:v>1.6034685371980599</c:v>
                </c:pt>
                <c:pt idx="14">
                  <c:v>1.8385035692081242</c:v>
                </c:pt>
                <c:pt idx="15">
                  <c:v>2.0891204597284787</c:v>
                </c:pt>
                <c:pt idx="16">
                  <c:v>2.3551950959892993</c:v>
                </c:pt>
                <c:pt idx="17">
                  <c:v>2.6365958027335354</c:v>
                </c:pt>
                <c:pt idx="18">
                  <c:v>2.9331834257004417</c:v>
                </c:pt>
                <c:pt idx="19">
                  <c:v>3.2448114201797154</c:v>
                </c:pt>
                <c:pt idx="20">
                  <c:v>3.5713259446314787</c:v>
                </c:pt>
                <c:pt idx="21">
                  <c:v>3.9125659593661926</c:v>
                </c:pt>
                <c:pt idx="22">
                  <c:v>4.2683633302754993</c:v>
                </c:pt>
                <c:pt idx="23">
                  <c:v>4.6385429376030896</c:v>
                </c:pt>
                <c:pt idx="24">
                  <c:v>5.0229227897407389</c:v>
                </c:pt>
                <c:pt idx="25">
                  <c:v>5.4213141420328839</c:v>
                </c:pt>
                <c:pt idx="26">
                  <c:v>5.8335216205677201</c:v>
                </c:pt>
                <c:pt idx="27">
                  <c:v>6.259343350930477</c:v>
                </c:pt>
                <c:pt idx="28">
                  <c:v>6.6985710918890815</c:v>
                </c:pt>
                <c:pt idx="29">
                  <c:v>7.1509903739781526</c:v>
                </c:pt>
                <c:pt idx="30">
                  <c:v>7.6163806429423877</c:v>
                </c:pt>
                <c:pt idx="31">
                  <c:v>8.0945154079942725</c:v>
                </c:pt>
                <c:pt idx="32">
                  <c:v>8.5851623948362388</c:v>
                </c:pt>
                <c:pt idx="33">
                  <c:v>9.088083703389886</c:v>
                </c:pt>
                <c:pt idx="34">
                  <c:v>9.6030359701694294</c:v>
                </c:pt>
                <c:pt idx="35">
                  <c:v>10.129770535228786</c:v>
                </c:pt>
                <c:pt idx="36">
                  <c:v>10.668033613604548</c:v>
                </c:pt>
                <c:pt idx="37">
                  <c:v>11.217566471169311</c:v>
                </c:pt>
                <c:pt idx="38">
                  <c:v>11.778105604801647</c:v>
                </c:pt>
                <c:pt idx="39">
                  <c:v>12.349382926770469</c:v>
                </c:pt>
                <c:pt idx="40">
                  <c:v>12.931125953222887</c:v>
                </c:pt>
                <c:pt idx="41">
                  <c:v>13.523057996655121</c:v>
                </c:pt>
                <c:pt idx="42">
                  <c:v>14.124898362236772</c:v>
                </c:pt>
                <c:pt idx="43">
                  <c:v>14.736362547848977</c:v>
                </c:pt>
                <c:pt idx="44">
                  <c:v>15.357162447687092</c:v>
                </c:pt>
                <c:pt idx="45">
                  <c:v>15.987006559267824</c:v>
                </c:pt>
                <c:pt idx="46">
                  <c:v>16.625600193670834</c:v>
                </c:pt>
                <c:pt idx="47">
                  <c:v>17.272645688833883</c:v>
                </c:pt>
                <c:pt idx="48">
                  <c:v>17.927842625710262</c:v>
                </c:pt>
                <c:pt idx="49">
                  <c:v>18.59088804708562</c:v>
                </c:pt>
                <c:pt idx="50">
                  <c:v>19.261476678842101</c:v>
                </c:pt>
                <c:pt idx="51">
                  <c:v>19.939301153444717</c:v>
                </c:pt>
                <c:pt idx="52">
                  <c:v>20.624052235416553</c:v>
                </c:pt>
                <c:pt idx="53">
                  <c:v>21.315419048556862</c:v>
                </c:pt>
                <c:pt idx="54">
                  <c:v>22.01308930464695</c:v>
                </c:pt>
                <c:pt idx="55">
                  <c:v>22.716749533378266</c:v>
                </c:pt>
                <c:pt idx="56">
                  <c:v>23.426085313227325</c:v>
                </c:pt>
                <c:pt idx="57">
                  <c:v>24.140781502992414</c:v>
                </c:pt>
                <c:pt idx="58">
                  <c:v>24.860522473698961</c:v>
                </c:pt>
                <c:pt idx="59">
                  <c:v>25.584992340570626</c:v>
                </c:pt>
                <c:pt idx="60">
                  <c:v>26.313875194756793</c:v>
                </c:pt>
                <c:pt idx="61">
                  <c:v>27.046855334498886</c:v>
                </c:pt>
                <c:pt idx="62">
                  <c:v>27.783617495411804</c:v>
                </c:pt>
                <c:pt idx="63">
                  <c:v>28.523847079551043</c:v>
                </c:pt>
                <c:pt idx="64">
                  <c:v>29.267230382931409</c:v>
                </c:pt>
                <c:pt idx="65">
                  <c:v>30.013454821159034</c:v>
                </c:pt>
                <c:pt idx="66">
                  <c:v>30.762209152835048</c:v>
                </c:pt>
                <c:pt idx="67">
                  <c:v>31.513183700388392</c:v>
                </c:pt>
                <c:pt idx="68">
                  <c:v>32.266070567993197</c:v>
                </c:pt>
                <c:pt idx="69">
                  <c:v>33.020563856226829</c:v>
                </c:pt>
                <c:pt idx="70">
                  <c:v>33.776359873126303</c:v>
                </c:pt>
                <c:pt idx="71">
                  <c:v>34.533157341303031</c:v>
                </c:pt>
                <c:pt idx="72">
                  <c:v>35.290657600779497</c:v>
                </c:pt>
                <c:pt idx="73">
                  <c:v>36.04856480721692</c:v>
                </c:pt>
                <c:pt idx="74">
                  <c:v>36.806586125208675</c:v>
                </c:pt>
                <c:pt idx="75">
                  <c:v>37.564431916322583</c:v>
                </c:pt>
                <c:pt idx="76">
                  <c:v>38.321815921582818</c:v>
                </c:pt>
                <c:pt idx="77">
                  <c:v>39.078455438092959</c:v>
                </c:pt>
                <c:pt idx="78">
                  <c:v>39.834071489513299</c:v>
                </c:pt>
                <c:pt idx="79">
                  <c:v>40.588388990116606</c:v>
                </c:pt>
                <c:pt idx="80">
                  <c:v>41.341136902161793</c:v>
                </c:pt>
                <c:pt idx="81">
                  <c:v>42.092048386338362</c:v>
                </c:pt>
                <c:pt idx="82">
                  <c:v>42.840860945050778</c:v>
                </c:pt>
                <c:pt idx="83">
                  <c:v>43.587316558328979</c:v>
                </c:pt>
                <c:pt idx="84">
                  <c:v>44.331161812168396</c:v>
                </c:pt>
                <c:pt idx="85">
                  <c:v>45.072148019121919</c:v>
                </c:pt>
                <c:pt idx="86">
                  <c:v>45.810031330984714</c:v>
                </c:pt>
                <c:pt idx="87">
                  <c:v>46.544572843434615</c:v>
                </c:pt>
                <c:pt idx="88">
                  <c:v>47.275538692508881</c:v>
                </c:pt>
                <c:pt idx="89">
                  <c:v>48.002700142821801</c:v>
                </c:pt>
                <c:pt idx="90">
                  <c:v>48.725833667447141</c:v>
                </c:pt>
                <c:pt idx="91">
                  <c:v>49.444721019412448</c:v>
                </c:pt>
                <c:pt idx="92">
                  <c:v>50.15914929477335</c:v>
                </c:pt>
                <c:pt idx="93">
                  <c:v>50.86891098725873</c:v>
                </c:pt>
                <c:pt idx="94">
                  <c:v>51.573804034498785</c:v>
                </c:pt>
                <c:pt idx="95">
                  <c:v>52.273631855870981</c:v>
                </c:pt>
                <c:pt idx="96">
                  <c:v>52.96820338201853</c:v>
                </c:pt>
                <c:pt idx="97">
                  <c:v>53.657333076119798</c:v>
                </c:pt>
                <c:pt idx="98">
                  <c:v>54.34084094700497</c:v>
                </c:pt>
                <c:pt idx="99">
                  <c:v>55.018552554238518</c:v>
                </c:pt>
                <c:pt idx="100">
                  <c:v>55.690299005304176</c:v>
                </c:pt>
                <c:pt idx="101">
                  <c:v>56.355916945048762</c:v>
                </c:pt>
                <c:pt idx="102">
                  <c:v>57.015248537557994</c:v>
                </c:pt>
                <c:pt idx="103">
                  <c:v>57.668141440654971</c:v>
                </c:pt>
                <c:pt idx="104">
                  <c:v>58.314448773228143</c:v>
                </c:pt>
                <c:pt idx="105">
                  <c:v>58.95402907560954</c:v>
                </c:pt>
                <c:pt idx="106">
                  <c:v>59.586746263238922</c:v>
                </c:pt>
                <c:pt idx="107">
                  <c:v>60.212469573861163</c:v>
                </c:pt>
                <c:pt idx="108">
                  <c:v>60.83107350851602</c:v>
                </c:pt>
                <c:pt idx="109">
                  <c:v>61.442437766589897</c:v>
                </c:pt>
                <c:pt idx="110">
                  <c:v>62.046447175207653</c:v>
                </c:pt>
                <c:pt idx="111">
                  <c:v>62.642991613250672</c:v>
                </c:pt>
                <c:pt idx="112">
                  <c:v>63.231965930293669</c:v>
                </c:pt>
                <c:pt idx="113">
                  <c:v>63.813269860758027</c:v>
                </c:pt>
                <c:pt idx="114">
                  <c:v>64.386807933583526</c:v>
                </c:pt>
                <c:pt idx="115">
                  <c:v>64.952489377723367</c:v>
                </c:pt>
                <c:pt idx="116">
                  <c:v>65.510228023768136</c:v>
                </c:pt>
                <c:pt idx="117">
                  <c:v>66.059942202006425</c:v>
                </c:pt>
                <c:pt idx="118">
                  <c:v>66.601554637227395</c:v>
                </c:pt>
                <c:pt idx="119">
                  <c:v>67.134992340570619</c:v>
                </c:pt>
                <c:pt idx="120">
                  <c:v>67.660186498724471</c:v>
                </c:pt>
                <c:pt idx="121">
                  <c:v>68.177072360771731</c:v>
                </c:pt>
                <c:pt idx="122">
                  <c:v>68.685589122976069</c:v>
                </c:pt>
                <c:pt idx="123">
                  <c:v>69.185679811797314</c:v>
                </c:pt>
                <c:pt idx="124">
                  <c:v>69.677291165418879</c:v>
                </c:pt>
                <c:pt idx="125">
                  <c:v>70.160373514061362</c:v>
                </c:pt>
                <c:pt idx="126">
                  <c:v>70.634880659351779</c:v>
                </c:pt>
                <c:pt idx="127">
                  <c:v>71.100769753006915</c:v>
                </c:pt>
                <c:pt idx="128">
                  <c:v>71.558001175083589</c:v>
                </c:pt>
                <c:pt idx="129">
                  <c:v>72.006538412037031</c:v>
                </c:pt>
                <c:pt idx="130">
                  <c:v>72.446347934821418</c:v>
                </c:pt>
                <c:pt idx="131">
                  <c:v>72.877399077254992</c:v>
                </c:pt>
                <c:pt idx="132">
                  <c:v>73.299663914864453</c:v>
                </c:pt>
                <c:pt idx="133">
                  <c:v>73.713117144410489</c:v>
                </c:pt>
                <c:pt idx="134">
                  <c:v>74.117735964289182</c:v>
                </c:pt>
                <c:pt idx="135">
                  <c:v>74.513499955990881</c:v>
                </c:pt>
                <c:pt idx="136">
                  <c:v>74.900390966789828</c:v>
                </c:pt>
                <c:pt idx="137">
                  <c:v>75.2783929938266</c:v>
                </c:pt>
                <c:pt idx="138">
                  <c:v>75.647492069735236</c:v>
                </c:pt>
                <c:pt idx="139">
                  <c:v>76.007676149957533</c:v>
                </c:pt>
                <c:pt idx="140">
                  <c:v>76.358935001875921</c:v>
                </c:pt>
                <c:pt idx="141">
                  <c:v>76.701260095887889</c:v>
                </c:pt>
                <c:pt idx="142">
                  <c:v>77.034644498534576</c:v>
                </c:pt>
                <c:pt idx="143">
                  <c:v>77.359082767786916</c:v>
                </c:pt>
                <c:pt idx="144">
                  <c:v>77.674570850584644</c:v>
                </c:pt>
                <c:pt idx="145">
                  <c:v>77.981105982713842</c:v>
                </c:pt>
                <c:pt idx="146">
                  <c:v>78.278686591101007</c:v>
                </c:pt>
                <c:pt idx="147">
                  <c:v>78.567312198593257</c:v>
                </c:pt>
                <c:pt idx="148">
                  <c:v>78.846983331287902</c:v>
                </c:pt>
                <c:pt idx="149">
                  <c:v>79.117701428465011</c:v>
                </c:pt>
                <c:pt idx="150">
                  <c:v>79.379468755172866</c:v>
                </c:pt>
                <c:pt idx="151">
                  <c:v>79.632288317507303</c:v>
                </c:pt>
                <c:pt idx="152">
                  <c:v>79.876163780621084</c:v>
                </c:pt>
                <c:pt idx="153">
                  <c:v>80.11109938949366</c:v>
                </c:pt>
                <c:pt idx="154">
                  <c:v>80.33709989248635</c:v>
                </c:pt>
                <c:pt idx="155">
                  <c:v>80.554170467703216</c:v>
                </c:pt>
                <c:pt idx="156">
                  <c:v>80.762316652173297</c:v>
                </c:pt>
                <c:pt idx="157">
                  <c:v>80.961544273866224</c:v>
                </c:pt>
                <c:pt idx="158">
                  <c:v>81.151859386548935</c:v>
                </c:pt>
                <c:pt idx="159">
                  <c:v>81.3332682074887</c:v>
                </c:pt>
                <c:pt idx="160">
                  <c:v>81.505777058003673</c:v>
                </c:pt>
                <c:pt idx="161">
                  <c:v>81.6693923068608</c:v>
                </c:pt>
                <c:pt idx="162">
                  <c:v>81.824120316517536</c:v>
                </c:pt>
                <c:pt idx="163">
                  <c:v>81.969967392202776</c:v>
                </c:pt>
                <c:pt idx="164">
                  <c:v>82.106939733829691</c:v>
                </c:pt>
                <c:pt idx="165">
                  <c:v>82.235043390733352</c:v>
                </c:pt>
                <c:pt idx="166">
                  <c:v>82.35428421922343</c:v>
                </c:pt>
                <c:pt idx="167">
                  <c:v>82.464667842942191</c:v>
                </c:pt>
                <c:pt idx="168">
                  <c:v>82.566199616017755</c:v>
                </c:pt>
                <c:pt idx="169">
                  <c:v>82.658884589001516</c:v>
                </c:pt>
                <c:pt idx="170">
                  <c:v>82.74272747757918</c:v>
                </c:pt>
                <c:pt idx="171">
                  <c:v>82.817732634044432</c:v>
                </c:pt>
                <c:pt idx="172">
                  <c:v>82.883904021525424</c:v>
                </c:pt>
                <c:pt idx="173">
                  <c:v>82.94124519095341</c:v>
                </c:pt>
                <c:pt idx="174">
                  <c:v>82.989759260764828</c:v>
                </c:pt>
                <c:pt idx="175">
                  <c:v>83.029448899328202</c:v>
                </c:pt>
                <c:pt idx="176">
                  <c:v>83.060316310087899</c:v>
                </c:pt>
                <c:pt idx="177">
                  <c:v>83.082363219418625</c:v>
                </c:pt>
                <c:pt idx="178">
                  <c:v>83.095590867184754</c:v>
                </c:pt>
                <c:pt idx="179">
                  <c:v>83.1</c:v>
                </c:pt>
                <c:pt idx="180">
                  <c:v>83.095590867184754</c:v>
                </c:pt>
                <c:pt idx="181">
                  <c:v>83.082363219418625</c:v>
                </c:pt>
                <c:pt idx="182">
                  <c:v>83.060316310087899</c:v>
                </c:pt>
                <c:pt idx="183">
                  <c:v>83.029448899328202</c:v>
                </c:pt>
                <c:pt idx="184">
                  <c:v>82.989759260764828</c:v>
                </c:pt>
                <c:pt idx="185">
                  <c:v>82.94124519095341</c:v>
                </c:pt>
                <c:pt idx="186">
                  <c:v>82.883904021525424</c:v>
                </c:pt>
                <c:pt idx="187">
                  <c:v>82.817732634044418</c:v>
                </c:pt>
                <c:pt idx="188">
                  <c:v>82.74272747757918</c:v>
                </c:pt>
                <c:pt idx="189">
                  <c:v>82.658884589001516</c:v>
                </c:pt>
                <c:pt idx="190">
                  <c:v>82.566199616017755</c:v>
                </c:pt>
                <c:pt idx="191">
                  <c:v>82.464667842942191</c:v>
                </c:pt>
                <c:pt idx="192">
                  <c:v>82.35428421922343</c:v>
                </c:pt>
                <c:pt idx="193">
                  <c:v>82.235043390733352</c:v>
                </c:pt>
                <c:pt idx="194">
                  <c:v>82.106939733829691</c:v>
                </c:pt>
                <c:pt idx="195">
                  <c:v>81.969967392202776</c:v>
                </c:pt>
                <c:pt idx="196">
                  <c:v>81.824120316517536</c:v>
                </c:pt>
                <c:pt idx="197">
                  <c:v>81.6693923068608</c:v>
                </c:pt>
                <c:pt idx="198">
                  <c:v>81.505777058003659</c:v>
                </c:pt>
                <c:pt idx="199">
                  <c:v>81.3332682074887</c:v>
                </c:pt>
                <c:pt idx="200">
                  <c:v>81.151859386548935</c:v>
                </c:pt>
                <c:pt idx="201">
                  <c:v>80.961544273866224</c:v>
                </c:pt>
                <c:pt idx="202">
                  <c:v>80.762316652173297</c:v>
                </c:pt>
                <c:pt idx="203">
                  <c:v>80.554170467703216</c:v>
                </c:pt>
                <c:pt idx="204">
                  <c:v>80.33709989248635</c:v>
                </c:pt>
                <c:pt idx="205">
                  <c:v>80.111099389493646</c:v>
                </c:pt>
                <c:pt idx="206">
                  <c:v>79.876163780621084</c:v>
                </c:pt>
                <c:pt idx="207">
                  <c:v>79.632288317507303</c:v>
                </c:pt>
                <c:pt idx="208">
                  <c:v>79.379468755172866</c:v>
                </c:pt>
                <c:pt idx="209">
                  <c:v>79.117701428464997</c:v>
                </c:pt>
                <c:pt idx="210">
                  <c:v>78.846983331287916</c:v>
                </c:pt>
                <c:pt idx="211">
                  <c:v>78.567312198593271</c:v>
                </c:pt>
                <c:pt idx="212">
                  <c:v>78.278686591100978</c:v>
                </c:pt>
                <c:pt idx="213">
                  <c:v>77.981105982713856</c:v>
                </c:pt>
                <c:pt idx="214">
                  <c:v>77.674570850584644</c:v>
                </c:pt>
                <c:pt idx="215">
                  <c:v>77.359082767786916</c:v>
                </c:pt>
                <c:pt idx="216">
                  <c:v>77.034644498534576</c:v>
                </c:pt>
                <c:pt idx="217">
                  <c:v>76.701260095887903</c:v>
                </c:pt>
                <c:pt idx="218">
                  <c:v>76.358935001875921</c:v>
                </c:pt>
                <c:pt idx="219">
                  <c:v>76.007676149957533</c:v>
                </c:pt>
                <c:pt idx="220">
                  <c:v>75.647492069735236</c:v>
                </c:pt>
                <c:pt idx="221">
                  <c:v>75.278392993826571</c:v>
                </c:pt>
                <c:pt idx="222">
                  <c:v>74.900390966789843</c:v>
                </c:pt>
                <c:pt idx="223">
                  <c:v>74.513499955990881</c:v>
                </c:pt>
                <c:pt idx="224">
                  <c:v>74.117735964289196</c:v>
                </c:pt>
                <c:pt idx="225">
                  <c:v>73.713117144410518</c:v>
                </c:pt>
                <c:pt idx="226">
                  <c:v>73.299663914864453</c:v>
                </c:pt>
                <c:pt idx="227">
                  <c:v>72.877399077255021</c:v>
                </c:pt>
                <c:pt idx="228">
                  <c:v>72.446347934821418</c:v>
                </c:pt>
                <c:pt idx="229">
                  <c:v>72.006538412037045</c:v>
                </c:pt>
                <c:pt idx="230">
                  <c:v>71.558001175083575</c:v>
                </c:pt>
                <c:pt idx="231">
                  <c:v>71.100769753006915</c:v>
                </c:pt>
                <c:pt idx="232">
                  <c:v>70.634880659351765</c:v>
                </c:pt>
                <c:pt idx="233">
                  <c:v>70.160373514061391</c:v>
                </c:pt>
                <c:pt idx="234">
                  <c:v>69.677291165418893</c:v>
                </c:pt>
                <c:pt idx="235">
                  <c:v>69.185679811797314</c:v>
                </c:pt>
                <c:pt idx="236">
                  <c:v>68.685589122976069</c:v>
                </c:pt>
                <c:pt idx="237">
                  <c:v>68.177072360771746</c:v>
                </c:pt>
                <c:pt idx="238">
                  <c:v>67.660186498724471</c:v>
                </c:pt>
                <c:pt idx="239">
                  <c:v>67.134992340570619</c:v>
                </c:pt>
                <c:pt idx="240">
                  <c:v>66.601554637227395</c:v>
                </c:pt>
                <c:pt idx="241">
                  <c:v>66.059942202006411</c:v>
                </c:pt>
                <c:pt idx="242">
                  <c:v>65.51022802376815</c:v>
                </c:pt>
                <c:pt idx="243">
                  <c:v>64.952489377723396</c:v>
                </c:pt>
                <c:pt idx="244">
                  <c:v>64.386807933583526</c:v>
                </c:pt>
                <c:pt idx="245">
                  <c:v>63.813269860758027</c:v>
                </c:pt>
                <c:pt idx="246">
                  <c:v>63.231965930293669</c:v>
                </c:pt>
                <c:pt idx="247">
                  <c:v>62.642991613250693</c:v>
                </c:pt>
                <c:pt idx="248">
                  <c:v>62.046447175207675</c:v>
                </c:pt>
                <c:pt idx="249">
                  <c:v>61.44243776658989</c:v>
                </c:pt>
                <c:pt idx="250">
                  <c:v>60.83107350851602</c:v>
                </c:pt>
                <c:pt idx="251">
                  <c:v>60.212469573861163</c:v>
                </c:pt>
                <c:pt idx="252">
                  <c:v>59.586746263238943</c:v>
                </c:pt>
                <c:pt idx="253">
                  <c:v>58.954029075609533</c:v>
                </c:pt>
                <c:pt idx="254">
                  <c:v>58.314448773228143</c:v>
                </c:pt>
                <c:pt idx="255">
                  <c:v>57.668141440654971</c:v>
                </c:pt>
                <c:pt idx="256">
                  <c:v>57.015248537558008</c:v>
                </c:pt>
                <c:pt idx="257">
                  <c:v>56.355916945048783</c:v>
                </c:pt>
                <c:pt idx="258">
                  <c:v>55.690299005304169</c:v>
                </c:pt>
                <c:pt idx="259">
                  <c:v>55.018552554238518</c:v>
                </c:pt>
                <c:pt idx="260">
                  <c:v>54.340840947004978</c:v>
                </c:pt>
                <c:pt idx="261">
                  <c:v>53.657333076119819</c:v>
                </c:pt>
                <c:pt idx="262">
                  <c:v>52.968203382018523</c:v>
                </c:pt>
                <c:pt idx="263">
                  <c:v>52.273631855870974</c:v>
                </c:pt>
                <c:pt idx="264">
                  <c:v>51.573804034498785</c:v>
                </c:pt>
                <c:pt idx="265">
                  <c:v>50.868910987258744</c:v>
                </c:pt>
                <c:pt idx="266">
                  <c:v>50.159149294773378</c:v>
                </c:pt>
                <c:pt idx="267">
                  <c:v>49.444721019412434</c:v>
                </c:pt>
                <c:pt idx="268">
                  <c:v>48.725833667447141</c:v>
                </c:pt>
                <c:pt idx="269">
                  <c:v>48.002700142821816</c:v>
                </c:pt>
                <c:pt idx="270">
                  <c:v>47.275538692508903</c:v>
                </c:pt>
                <c:pt idx="271">
                  <c:v>46.544572843434608</c:v>
                </c:pt>
                <c:pt idx="272">
                  <c:v>45.810031330984714</c:v>
                </c:pt>
                <c:pt idx="273">
                  <c:v>45.072148019121919</c:v>
                </c:pt>
                <c:pt idx="274">
                  <c:v>44.331161812168403</c:v>
                </c:pt>
                <c:pt idx="275">
                  <c:v>43.587316558328993</c:v>
                </c:pt>
                <c:pt idx="276">
                  <c:v>42.840860945050771</c:v>
                </c:pt>
                <c:pt idx="277">
                  <c:v>42.092048386338362</c:v>
                </c:pt>
                <c:pt idx="278">
                  <c:v>41.3411369021618</c:v>
                </c:pt>
                <c:pt idx="279">
                  <c:v>40.58838899011662</c:v>
                </c:pt>
                <c:pt idx="280">
                  <c:v>39.834071489513292</c:v>
                </c:pt>
                <c:pt idx="281">
                  <c:v>39.078455438092959</c:v>
                </c:pt>
                <c:pt idx="282">
                  <c:v>38.321815921582818</c:v>
                </c:pt>
                <c:pt idx="283">
                  <c:v>37.56443191632259</c:v>
                </c:pt>
                <c:pt idx="284">
                  <c:v>36.806586125208696</c:v>
                </c:pt>
                <c:pt idx="285">
                  <c:v>36.048564807216877</c:v>
                </c:pt>
                <c:pt idx="286">
                  <c:v>35.290657600779497</c:v>
                </c:pt>
                <c:pt idx="287">
                  <c:v>34.533157341303038</c:v>
                </c:pt>
                <c:pt idx="288">
                  <c:v>33.776359873126324</c:v>
                </c:pt>
                <c:pt idx="289">
                  <c:v>33.020563856226822</c:v>
                </c:pt>
                <c:pt idx="290">
                  <c:v>32.266070567993197</c:v>
                </c:pt>
                <c:pt idx="291">
                  <c:v>31.513183700388392</c:v>
                </c:pt>
                <c:pt idx="292">
                  <c:v>30.762209152835055</c:v>
                </c:pt>
                <c:pt idx="293">
                  <c:v>30.013454821159051</c:v>
                </c:pt>
                <c:pt idx="294">
                  <c:v>29.267230382931405</c:v>
                </c:pt>
                <c:pt idx="295">
                  <c:v>28.523847079551043</c:v>
                </c:pt>
                <c:pt idx="296">
                  <c:v>27.783617495411807</c:v>
                </c:pt>
                <c:pt idx="297">
                  <c:v>27.046855334498904</c:v>
                </c:pt>
                <c:pt idx="298">
                  <c:v>26.31387519475679</c:v>
                </c:pt>
                <c:pt idx="299">
                  <c:v>25.584992340570626</c:v>
                </c:pt>
                <c:pt idx="300">
                  <c:v>24.860522473698961</c:v>
                </c:pt>
                <c:pt idx="301">
                  <c:v>24.140781502992425</c:v>
                </c:pt>
                <c:pt idx="302">
                  <c:v>23.426085313227347</c:v>
                </c:pt>
                <c:pt idx="303">
                  <c:v>22.716749533378259</c:v>
                </c:pt>
                <c:pt idx="304">
                  <c:v>22.013089304646954</c:v>
                </c:pt>
                <c:pt idx="305">
                  <c:v>21.315419048556873</c:v>
                </c:pt>
                <c:pt idx="306">
                  <c:v>20.624052235416571</c:v>
                </c:pt>
                <c:pt idx="307">
                  <c:v>19.939301153444706</c:v>
                </c:pt>
                <c:pt idx="308">
                  <c:v>19.261476678842101</c:v>
                </c:pt>
                <c:pt idx="309">
                  <c:v>18.590888047085627</c:v>
                </c:pt>
                <c:pt idx="310">
                  <c:v>17.927842625710269</c:v>
                </c:pt>
                <c:pt idx="311">
                  <c:v>17.272645688833933</c:v>
                </c:pt>
                <c:pt idx="312">
                  <c:v>16.625600193670827</c:v>
                </c:pt>
                <c:pt idx="313">
                  <c:v>15.987006559267853</c:v>
                </c:pt>
                <c:pt idx="314">
                  <c:v>15.357162447687131</c:v>
                </c:pt>
                <c:pt idx="315">
                  <c:v>14.736362547849019</c:v>
                </c:pt>
                <c:pt idx="316">
                  <c:v>14.124898362236763</c:v>
                </c:pt>
                <c:pt idx="317">
                  <c:v>13.523057996655121</c:v>
                </c:pt>
                <c:pt idx="318">
                  <c:v>12.931125953222892</c:v>
                </c:pt>
                <c:pt idx="319">
                  <c:v>12.349382926770478</c:v>
                </c:pt>
                <c:pt idx="320">
                  <c:v>11.778105604801661</c:v>
                </c:pt>
                <c:pt idx="321">
                  <c:v>11.217566471169308</c:v>
                </c:pt>
                <c:pt idx="322">
                  <c:v>10.668033613604548</c:v>
                </c:pt>
                <c:pt idx="323">
                  <c:v>10.129770535228792</c:v>
                </c:pt>
                <c:pt idx="324">
                  <c:v>9.6030359701694401</c:v>
                </c:pt>
                <c:pt idx="325">
                  <c:v>9.0880837033898771</c:v>
                </c:pt>
                <c:pt idx="326">
                  <c:v>8.5851623948362388</c:v>
                </c:pt>
                <c:pt idx="327">
                  <c:v>8.0945154079942725</c:v>
                </c:pt>
                <c:pt idx="328">
                  <c:v>7.6163806429423966</c:v>
                </c:pt>
                <c:pt idx="329">
                  <c:v>7.1509903739781668</c:v>
                </c:pt>
                <c:pt idx="330">
                  <c:v>6.6985710918890771</c:v>
                </c:pt>
                <c:pt idx="331">
                  <c:v>6.2593433509304814</c:v>
                </c:pt>
                <c:pt idx="332">
                  <c:v>5.8335216205677245</c:v>
                </c:pt>
                <c:pt idx="333">
                  <c:v>5.4213141420328936</c:v>
                </c:pt>
                <c:pt idx="334">
                  <c:v>5.0229227897407345</c:v>
                </c:pt>
                <c:pt idx="335">
                  <c:v>4.638542937603086</c:v>
                </c:pt>
                <c:pt idx="336">
                  <c:v>4.2683633302755322</c:v>
                </c:pt>
                <c:pt idx="337">
                  <c:v>3.912565959366197</c:v>
                </c:pt>
                <c:pt idx="338">
                  <c:v>3.571325944631488</c:v>
                </c:pt>
                <c:pt idx="339">
                  <c:v>3.2448114201797154</c:v>
                </c:pt>
                <c:pt idx="340">
                  <c:v>2.9331834257004417</c:v>
                </c:pt>
                <c:pt idx="341">
                  <c:v>2.6365958027335354</c:v>
                </c:pt>
                <c:pt idx="342">
                  <c:v>2.3551950959893042</c:v>
                </c:pt>
                <c:pt idx="343">
                  <c:v>2.0891204597284787</c:v>
                </c:pt>
                <c:pt idx="344">
                  <c:v>1.8385035692081242</c:v>
                </c:pt>
                <c:pt idx="345">
                  <c:v>1.6034685371980599</c:v>
                </c:pt>
                <c:pt idx="346">
                  <c:v>1.3841318355703911</c:v>
                </c:pt>
                <c:pt idx="347">
                  <c:v>1.180602221962948</c:v>
                </c:pt>
                <c:pt idx="348">
                  <c:v>0.99298067151688685</c:v>
                </c:pt>
                <c:pt idx="349">
                  <c:v>0.82136031368703655</c:v>
                </c:pt>
                <c:pt idx="350">
                  <c:v>0.66582637412323686</c:v>
                </c:pt>
                <c:pt idx="351">
                  <c:v>0.52645612161993993</c:v>
                </c:pt>
                <c:pt idx="352">
                  <c:v>0.40331882013156178</c:v>
                </c:pt>
                <c:pt idx="353">
                  <c:v>0.29647568584990192</c:v>
                </c:pt>
                <c:pt idx="354">
                  <c:v>0.20597984934078556</c:v>
                </c:pt>
                <c:pt idx="355">
                  <c:v>0.13187632273681582</c:v>
                </c:pt>
                <c:pt idx="356">
                  <c:v>7.4201971982824744E-2</c:v>
                </c:pt>
                <c:pt idx="357">
                  <c:v>3.2985494131768649E-2</c:v>
                </c:pt>
                <c:pt idx="358">
                  <c:v>8.2473996886435526E-3</c:v>
                </c:pt>
                <c:pt idx="359">
                  <c:v>0</c:v>
                </c:pt>
              </c:numCache>
            </c:numRef>
          </c:val>
          <c:smooth val="0"/>
          <c:extLst>
            <c:ext xmlns:c16="http://schemas.microsoft.com/office/drawing/2014/chart" uri="{C3380CC4-5D6E-409C-BE32-E72D297353CC}">
              <c16:uniqueId val="{00000000-A4EF-4C48-923A-ABA21153ABD6}"/>
            </c:ext>
          </c:extLst>
        </c:ser>
        <c:dLbls>
          <c:showLegendKey val="0"/>
          <c:showVal val="0"/>
          <c:showCatName val="0"/>
          <c:showSerName val="0"/>
          <c:showPercent val="0"/>
          <c:showBubbleSize val="0"/>
        </c:dLbls>
        <c:smooth val="0"/>
        <c:axId val="1682714975"/>
        <c:axId val="1682715455"/>
      </c:lineChart>
      <c:catAx>
        <c:axId val="1682714975"/>
        <c:scaling>
          <c:orientation val="minMax"/>
        </c:scaling>
        <c:delete val="0"/>
        <c:axPos val="b"/>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Crank</a:t>
                </a:r>
                <a:r>
                  <a:rPr lang="en-GB" baseline="0"/>
                  <a:t> Angle (Deg) </a:t>
                </a:r>
                <a:endParaRPr lang="en-GB"/>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GB"/>
            </a:p>
          </c:txPr>
        </c:title>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682715455"/>
        <c:crosses val="autoZero"/>
        <c:auto val="1"/>
        <c:lblAlgn val="ctr"/>
        <c:lblOffset val="100"/>
        <c:noMultiLvlLbl val="0"/>
      </c:catAx>
      <c:valAx>
        <c:axId val="1682715455"/>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Piston</a:t>
                </a:r>
                <a:r>
                  <a:rPr lang="en-GB" baseline="0"/>
                  <a:t> Position (mm)</a:t>
                </a:r>
                <a:endParaRPr lang="en-GB"/>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GB"/>
            </a:p>
          </c:txPr>
        </c:title>
        <c:numFmt formatCode="0.000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682714975"/>
        <c:crosses val="autoZero"/>
        <c:crossBetween val="between"/>
      </c:valAx>
      <c:spPr>
        <a:noFill/>
        <a:ln>
          <a:noFill/>
        </a:ln>
        <a:effectLst/>
      </c:spPr>
    </c:plotArea>
    <c:legend>
      <c:legendPos val="r"/>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a:t>Valve</a:t>
            </a:r>
            <a:r>
              <a:rPr lang="en-GB" baseline="0"/>
              <a:t> Velocity inlet</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lineChart>
        <c:grouping val="standard"/>
        <c:varyColors val="0"/>
        <c:ser>
          <c:idx val="0"/>
          <c:order val="0"/>
          <c:tx>
            <c:v>Inlet</c:v>
          </c:tx>
          <c:spPr>
            <a:ln w="28575" cap="rnd">
              <a:solidFill>
                <a:schemeClr val="accent1"/>
              </a:solidFill>
              <a:round/>
            </a:ln>
            <a:effectLst/>
          </c:spPr>
          <c:marker>
            <c:symbol val="none"/>
          </c:marker>
          <c:val>
            <c:numRef>
              <c:f>'Cam Meassurments '!$H$7:$H$366</c:f>
              <c:numCache>
                <c:formatCode>General</c:formatCode>
                <c:ptCount val="360"/>
                <c:pt idx="0">
                  <c:v>0</c:v>
                </c:pt>
                <c:pt idx="1">
                  <c:v>0</c:v>
                </c:pt>
                <c:pt idx="2">
                  <c:v>0</c:v>
                </c:pt>
                <c:pt idx="3">
                  <c:v>0</c:v>
                </c:pt>
                <c:pt idx="4">
                  <c:v>0</c:v>
                </c:pt>
                <c:pt idx="5">
                  <c:v>0</c:v>
                </c:pt>
                <c:pt idx="6">
                  <c:v>9.7945639909453441E-4</c:v>
                </c:pt>
                <c:pt idx="7">
                  <c:v>1.1067752613152433E-3</c:v>
                </c:pt>
                <c:pt idx="8">
                  <c:v>1.229270940399899E-3</c:v>
                </c:pt>
                <c:pt idx="9">
                  <c:v>1.3464376821169118E-3</c:v>
                </c:pt>
                <c:pt idx="10">
                  <c:v>1.4577961792624186E-3</c:v>
                </c:pt>
                <c:pt idx="11">
                  <c:v>1.5628959792114291E-3</c:v>
                </c:pt>
                <c:pt idx="12">
                  <c:v>1.661317762347881E-3</c:v>
                </c:pt>
                <c:pt idx="13">
                  <c:v>1.7526754811465581E-3</c:v>
                </c:pt>
                <c:pt idx="14">
                  <c:v>1.8366183502817291E-3</c:v>
                </c:pt>
                <c:pt idx="15">
                  <c:v>1.9128326787808414E-3</c:v>
                </c:pt>
                <c:pt idx="16">
                  <c:v>0</c:v>
                </c:pt>
                <c:pt idx="17">
                  <c:v>0</c:v>
                </c:pt>
                <c:pt idx="18">
                  <c:v>0</c:v>
                </c:pt>
                <c:pt idx="19">
                  <c:v>0</c:v>
                </c:pt>
                <c:pt idx="20">
                  <c:v>0</c:v>
                </c:pt>
                <c:pt idx="21">
                  <c:v>0</c:v>
                </c:pt>
                <c:pt idx="22">
                  <c:v>0</c:v>
                </c:pt>
                <c:pt idx="23">
                  <c:v>0</c:v>
                </c:pt>
                <c:pt idx="24">
                  <c:v>0</c:v>
                </c:pt>
                <c:pt idx="25">
                  <c:v>0</c:v>
                </c:pt>
                <c:pt idx="26">
                  <c:v>0</c:v>
                </c:pt>
                <c:pt idx="27">
                  <c:v>0</c:v>
                </c:pt>
                <c:pt idx="28">
                  <c:v>0</c:v>
                </c:pt>
                <c:pt idx="29">
                  <c:v>0</c:v>
                </c:pt>
                <c:pt idx="30">
                  <c:v>0</c:v>
                </c:pt>
                <c:pt idx="31">
                  <c:v>0</c:v>
                </c:pt>
                <c:pt idx="32">
                  <c:v>0</c:v>
                </c:pt>
                <c:pt idx="33">
                  <c:v>0</c:v>
                </c:pt>
                <c:pt idx="34">
                  <c:v>0</c:v>
                </c:pt>
                <c:pt idx="35">
                  <c:v>0</c:v>
                </c:pt>
                <c:pt idx="36">
                  <c:v>0</c:v>
                </c:pt>
                <c:pt idx="37">
                  <c:v>0</c:v>
                </c:pt>
                <c:pt idx="38">
                  <c:v>0</c:v>
                </c:pt>
                <c:pt idx="39">
                  <c:v>0</c:v>
                </c:pt>
                <c:pt idx="40">
                  <c:v>0</c:v>
                </c:pt>
                <c:pt idx="41">
                  <c:v>0</c:v>
                </c:pt>
                <c:pt idx="42">
                  <c:v>0</c:v>
                </c:pt>
                <c:pt idx="43">
                  <c:v>0</c:v>
                </c:pt>
                <c:pt idx="44">
                  <c:v>0</c:v>
                </c:pt>
                <c:pt idx="45">
                  <c:v>0</c:v>
                </c:pt>
                <c:pt idx="46">
                  <c:v>0</c:v>
                </c:pt>
                <c:pt idx="47">
                  <c:v>0</c:v>
                </c:pt>
                <c:pt idx="48">
                  <c:v>0</c:v>
                </c:pt>
                <c:pt idx="49">
                  <c:v>0</c:v>
                </c:pt>
                <c:pt idx="50">
                  <c:v>0</c:v>
                </c:pt>
                <c:pt idx="51">
                  <c:v>0</c:v>
                </c:pt>
                <c:pt idx="52">
                  <c:v>0</c:v>
                </c:pt>
                <c:pt idx="53">
                  <c:v>0</c:v>
                </c:pt>
                <c:pt idx="54">
                  <c:v>0</c:v>
                </c:pt>
                <c:pt idx="55">
                  <c:v>0</c:v>
                </c:pt>
                <c:pt idx="56">
                  <c:v>0</c:v>
                </c:pt>
                <c:pt idx="57">
                  <c:v>0</c:v>
                </c:pt>
                <c:pt idx="58">
                  <c:v>0</c:v>
                </c:pt>
                <c:pt idx="59">
                  <c:v>0</c:v>
                </c:pt>
                <c:pt idx="60">
                  <c:v>0</c:v>
                </c:pt>
                <c:pt idx="61">
                  <c:v>0</c:v>
                </c:pt>
                <c:pt idx="62">
                  <c:v>0</c:v>
                </c:pt>
                <c:pt idx="63">
                  <c:v>0</c:v>
                </c:pt>
                <c:pt idx="64">
                  <c:v>0</c:v>
                </c:pt>
                <c:pt idx="65">
                  <c:v>0</c:v>
                </c:pt>
                <c:pt idx="66">
                  <c:v>3.1505242137957383E-4</c:v>
                </c:pt>
                <c:pt idx="67">
                  <c:v>4.0996344910786185E-4</c:v>
                </c:pt>
                <c:pt idx="68">
                  <c:v>5.1783430647378169E-4</c:v>
                </c:pt>
                <c:pt idx="69">
                  <c:v>6.3869264613131832E-4</c:v>
                </c:pt>
                <c:pt idx="70">
                  <c:v>7.7251382158528771E-4</c:v>
                </c:pt>
                <c:pt idx="71">
                  <c:v>9.192205262272355E-4</c:v>
                </c:pt>
                <c:pt idx="72">
                  <c:v>1.0786826457804776E-3</c:v>
                </c:pt>
                <c:pt idx="73">
                  <c:v>1.2507173253333273E-3</c:v>
                </c:pt>
                <c:pt idx="74">
                  <c:v>1.4350892512507848E-3</c:v>
                </c:pt>
                <c:pt idx="75">
                  <c:v>1.6315111473651036E-3</c:v>
                </c:pt>
                <c:pt idx="76">
                  <c:v>1.8396444839580237E-3</c:v>
                </c:pt>
                <c:pt idx="77">
                  <c:v>2.0591003971661896E-3</c:v>
                </c:pt>
                <c:pt idx="78">
                  <c:v>2.2894408155698033E-3</c:v>
                </c:pt>
                <c:pt idx="79">
                  <c:v>2.5301797898666057E-3</c:v>
                </c:pt>
                <c:pt idx="80">
                  <c:v>2.780785020692541E-3</c:v>
                </c:pt>
                <c:pt idx="81">
                  <c:v>3.0406795788301424E-3</c:v>
                </c:pt>
                <c:pt idx="82">
                  <c:v>3.3092438112497205E-3</c:v>
                </c:pt>
                <c:pt idx="83">
                  <c:v>3.5858174256594073E-3</c:v>
                </c:pt>
                <c:pt idx="84">
                  <c:v>3.8697017455021606E-3</c:v>
                </c:pt>
                <c:pt idx="85">
                  <c:v>4.1601621266329708E-3</c:v>
                </c:pt>
                <c:pt idx="86">
                  <c:v>4.4564305262416266E-3</c:v>
                </c:pt>
                <c:pt idx="87">
                  <c:v>4.7577082139574683E-3</c:v>
                </c:pt>
                <c:pt idx="88">
                  <c:v>5.0631686144857243E-3</c:v>
                </c:pt>
                <c:pt idx="89">
                  <c:v>5.3719602705824578E-3</c:v>
                </c:pt>
                <c:pt idx="90">
                  <c:v>5.6832099146788854E-3</c:v>
                </c:pt>
                <c:pt idx="91">
                  <c:v>5.996025637018427E-3</c:v>
                </c:pt>
                <c:pt idx="92">
                  <c:v>6.3095001377724757E-3</c:v>
                </c:pt>
                <c:pt idx="93">
                  <c:v>6.6227140502556608E-3</c:v>
                </c:pt>
                <c:pt idx="94">
                  <c:v>6.9347393220693413E-3</c:v>
                </c:pt>
                <c:pt idx="95">
                  <c:v>7.2446426407645611E-3</c:v>
                </c:pt>
                <c:pt idx="96">
                  <c:v>7.5514888904335649E-3</c:v>
                </c:pt>
                <c:pt idx="97">
                  <c:v>7.8543446255129323E-3</c:v>
                </c:pt>
                <c:pt idx="98">
                  <c:v>8.1522815480117809E-3</c:v>
                </c:pt>
                <c:pt idx="99">
                  <c:v>3.3777519897462777E-2</c:v>
                </c:pt>
                <c:pt idx="100">
                  <c:v>7.8567590503448997E-2</c:v>
                </c:pt>
                <c:pt idx="101">
                  <c:v>0.1441191407211862</c:v>
                </c:pt>
                <c:pt idx="102">
                  <c:v>0.23191621691318193</c:v>
                </c:pt>
                <c:pt idx="103">
                  <c:v>0.46728792075986236</c:v>
                </c:pt>
                <c:pt idx="104">
                  <c:v>0.79267724882511037</c:v>
                </c:pt>
                <c:pt idx="105">
                  <c:v>1.0024803273451515</c:v>
                </c:pt>
                <c:pt idx="106">
                  <c:v>1.4762470092692259</c:v>
                </c:pt>
                <c:pt idx="107">
                  <c:v>2.0513641077231335</c:v>
                </c:pt>
                <c:pt idx="108">
                  <c:v>2.4001634096291404</c:v>
                </c:pt>
                <c:pt idx="109">
                  <c:v>3.137039847425501</c:v>
                </c:pt>
                <c:pt idx="110">
                  <c:v>3.9810284393602076</c:v>
                </c:pt>
                <c:pt idx="111">
                  <c:v>4.474294563073828</c:v>
                </c:pt>
                <c:pt idx="112">
                  <c:v>5.4828286944434979</c:v>
                </c:pt>
                <c:pt idx="113">
                  <c:v>6.597834307027961</c:v>
                </c:pt>
                <c:pt idx="114">
                  <c:v>7.8176423244260009</c:v>
                </c:pt>
                <c:pt idx="115">
                  <c:v>8.4984979658793272</c:v>
                </c:pt>
                <c:pt idx="116">
                  <c:v>9.8681436992299609</c:v>
                </c:pt>
                <c:pt idx="117">
                  <c:v>10.613267859178123</c:v>
                </c:pt>
                <c:pt idx="118">
                  <c:v>12.117645440173284</c:v>
                </c:pt>
                <c:pt idx="119">
                  <c:v>13.706724048466691</c:v>
                </c:pt>
                <c:pt idx="120">
                  <c:v>15.373926408449799</c:v>
                </c:pt>
                <c:pt idx="121">
                  <c:v>17.111853637258463</c:v>
                </c:pt>
                <c:pt idx="122">
                  <c:v>18.912323223666874</c:v>
                </c:pt>
                <c:pt idx="123">
                  <c:v>21.767062901102115</c:v>
                </c:pt>
                <c:pt idx="124">
                  <c:v>25.86049357871741</c:v>
                </c:pt>
                <c:pt idx="125">
                  <c:v>29.060007152727099</c:v>
                </c:pt>
                <c:pt idx="126">
                  <c:v>34.860012581072333</c:v>
                </c:pt>
                <c:pt idx="127">
                  <c:v>39.708085443836005</c:v>
                </c:pt>
                <c:pt idx="128">
                  <c:v>47.631496991390506</c:v>
                </c:pt>
                <c:pt idx="129">
                  <c:v>56.077566670142318</c:v>
                </c:pt>
                <c:pt idx="130">
                  <c:v>63.300687405596179</c:v>
                </c:pt>
                <c:pt idx="131">
                  <c:v>74.257517472874767</c:v>
                </c:pt>
                <c:pt idx="132">
                  <c:v>87.650314596037816</c:v>
                </c:pt>
                <c:pt idx="133">
                  <c:v>101.69485901868404</c:v>
                </c:pt>
                <c:pt idx="134">
                  <c:v>114.09232245156581</c:v>
                </c:pt>
                <c:pt idx="135">
                  <c:v>131.18975714200388</c:v>
                </c:pt>
                <c:pt idx="136">
                  <c:v>148.74229085162048</c:v>
                </c:pt>
                <c:pt idx="137">
                  <c:v>169.08186679192281</c:v>
                </c:pt>
                <c:pt idx="138">
                  <c:v>192.35777093594197</c:v>
                </c:pt>
                <c:pt idx="139">
                  <c:v>215.91247685330143</c:v>
                </c:pt>
                <c:pt idx="140">
                  <c:v>239.47562534561681</c:v>
                </c:pt>
                <c:pt idx="141">
                  <c:v>268.71535221182432</c:v>
                </c:pt>
                <c:pt idx="142">
                  <c:v>291.62471659009492</c:v>
                </c:pt>
                <c:pt idx="143">
                  <c:v>326.25879576275429</c:v>
                </c:pt>
                <c:pt idx="144">
                  <c:v>357.08320482222842</c:v>
                </c:pt>
                <c:pt idx="145">
                  <c:v>380.17630701906808</c:v>
                </c:pt>
                <c:pt idx="146">
                  <c:v>421.62055269647556</c:v>
                </c:pt>
                <c:pt idx="147">
                  <c:v>458.14120598582798</c:v>
                </c:pt>
                <c:pt idx="148">
                  <c:v>482.14423517075983</c:v>
                </c:pt>
                <c:pt idx="149">
                  <c:v>520.70471376327282</c:v>
                </c:pt>
                <c:pt idx="150">
                  <c:v>556.22548998198693</c:v>
                </c:pt>
                <c:pt idx="151">
                  <c:v>588.15413402516072</c:v>
                </c:pt>
                <c:pt idx="152">
                  <c:v>612.54457272142872</c:v>
                </c:pt>
                <c:pt idx="153">
                  <c:v>642.69813155049849</c:v>
                </c:pt>
                <c:pt idx="154">
                  <c:v>681.19946371462663</c:v>
                </c:pt>
                <c:pt idx="155">
                  <c:v>693.72576372084575</c:v>
                </c:pt>
                <c:pt idx="156">
                  <c:v>707.0519506196747</c:v>
                </c:pt>
                <c:pt idx="157">
                  <c:v>726.55207075691874</c:v>
                </c:pt>
                <c:pt idx="158">
                  <c:v>735.70987495831935</c:v>
                </c:pt>
                <c:pt idx="159">
                  <c:v>751.90470656449293</c:v>
                </c:pt>
                <c:pt idx="160">
                  <c:v>718.35918504198014</c:v>
                </c:pt>
                <c:pt idx="161">
                  <c:v>741.99009058402964</c:v>
                </c:pt>
                <c:pt idx="162">
                  <c:v>729.80919489638381</c:v>
                </c:pt>
                <c:pt idx="163">
                  <c:v>706.89089796996291</c:v>
                </c:pt>
                <c:pt idx="164">
                  <c:v>682.42607588295664</c:v>
                </c:pt>
                <c:pt idx="165">
                  <c:v>653.38264458012884</c:v>
                </c:pt>
                <c:pt idx="166">
                  <c:v>605.65788635453214</c:v>
                </c:pt>
                <c:pt idx="167">
                  <c:v>558.63588987880439</c:v>
                </c:pt>
                <c:pt idx="168">
                  <c:v>507.08616138223078</c:v>
                </c:pt>
                <c:pt idx="169">
                  <c:v>443.85811416674778</c:v>
                </c:pt>
                <c:pt idx="170">
                  <c:v>382.04170579623388</c:v>
                </c:pt>
                <c:pt idx="171">
                  <c:v>316.24827649889676</c:v>
                </c:pt>
                <c:pt idx="172">
                  <c:v>249.53685721249394</c:v>
                </c:pt>
                <c:pt idx="173">
                  <c:v>186.16683621417445</c:v>
                </c:pt>
                <c:pt idx="174">
                  <c:v>127.92406845239081</c:v>
                </c:pt>
                <c:pt idx="175">
                  <c:v>79.604646645580445</c:v>
                </c:pt>
                <c:pt idx="176">
                  <c:v>42.039725268925793</c:v>
                </c:pt>
                <c:pt idx="177">
                  <c:v>16.241634309901684</c:v>
                </c:pt>
                <c:pt idx="178">
                  <c:v>2.5342499185450644</c:v>
                </c:pt>
                <c:pt idx="179">
                  <c:v>0.60758049417251814</c:v>
                </c:pt>
                <c:pt idx="180">
                  <c:v>9.1592952520421758</c:v>
                </c:pt>
                <c:pt idx="181">
                  <c:v>26.374669000452197</c:v>
                </c:pt>
                <c:pt idx="182">
                  <c:v>49.875678057462764</c:v>
                </c:pt>
                <c:pt idx="183">
                  <c:v>77.664457449455881</c:v>
                </c:pt>
                <c:pt idx="184">
                  <c:v>106.86260117226129</c:v>
                </c:pt>
                <c:pt idx="185">
                  <c:v>137.41711827968422</c:v>
                </c:pt>
                <c:pt idx="186">
                  <c:v>166.31438826342992</c:v>
                </c:pt>
                <c:pt idx="187">
                  <c:v>194.69299141918927</c:v>
                </c:pt>
                <c:pt idx="188">
                  <c:v>216.81068441318143</c:v>
                </c:pt>
                <c:pt idx="189">
                  <c:v>240.87573573951701</c:v>
                </c:pt>
                <c:pt idx="190">
                  <c:v>253.08156931412697</c:v>
                </c:pt>
                <c:pt idx="191">
                  <c:v>264.57548610028749</c:v>
                </c:pt>
                <c:pt idx="192">
                  <c:v>272.0987047057634</c:v>
                </c:pt>
                <c:pt idx="193">
                  <c:v>279.38120759372492</c:v>
                </c:pt>
                <c:pt idx="194">
                  <c:v>280.99218915730643</c:v>
                </c:pt>
                <c:pt idx="195">
                  <c:v>279.43776362037602</c:v>
                </c:pt>
                <c:pt idx="196">
                  <c:v>276.4627405951789</c:v>
                </c:pt>
                <c:pt idx="197">
                  <c:v>268.21070797140283</c:v>
                </c:pt>
                <c:pt idx="198">
                  <c:v>256.3068412654942</c:v>
                </c:pt>
                <c:pt idx="199">
                  <c:v>248.70209824812702</c:v>
                </c:pt>
                <c:pt idx="200">
                  <c:v>232.1799027521123</c:v>
                </c:pt>
                <c:pt idx="201">
                  <c:v>222.44275911281093</c:v>
                </c:pt>
                <c:pt idx="202">
                  <c:v>213.77625963749171</c:v>
                </c:pt>
                <c:pt idx="203">
                  <c:v>198.54849516381873</c:v>
                </c:pt>
                <c:pt idx="204">
                  <c:v>178.70309128552634</c:v>
                </c:pt>
                <c:pt idx="205">
                  <c:v>166.9277158891156</c:v>
                </c:pt>
                <c:pt idx="206">
                  <c:v>155.61459269741431</c:v>
                </c:pt>
                <c:pt idx="207">
                  <c:v>138.97897290992222</c:v>
                </c:pt>
                <c:pt idx="208">
                  <c:v>124.80119639616704</c:v>
                </c:pt>
                <c:pt idx="209">
                  <c:v>111.68488609787551</c:v>
                </c:pt>
                <c:pt idx="210">
                  <c:v>98.384418714996727</c:v>
                </c:pt>
                <c:pt idx="211">
                  <c:v>87.644747124374902</c:v>
                </c:pt>
                <c:pt idx="212">
                  <c:v>75.683039151237224</c:v>
                </c:pt>
                <c:pt idx="213">
                  <c:v>66.280446794731205</c:v>
                </c:pt>
                <c:pt idx="214">
                  <c:v>57.050233234722647</c:v>
                </c:pt>
                <c:pt idx="215">
                  <c:v>49.132384064940332</c:v>
                </c:pt>
                <c:pt idx="216">
                  <c:v>41.495929849072972</c:v>
                </c:pt>
                <c:pt idx="217">
                  <c:v>35.115962525380567</c:v>
                </c:pt>
                <c:pt idx="218">
                  <c:v>30.702226262409944</c:v>
                </c:pt>
                <c:pt idx="219">
                  <c:v>25.666189363737622</c:v>
                </c:pt>
                <c:pt idx="220">
                  <c:v>20.949178959327707</c:v>
                </c:pt>
                <c:pt idx="221">
                  <c:v>17.237480624749939</c:v>
                </c:pt>
                <c:pt idx="222">
                  <c:v>13.80954269466416</c:v>
                </c:pt>
                <c:pt idx="223">
                  <c:v>11.744092178249803</c:v>
                </c:pt>
                <c:pt idx="224">
                  <c:v>9.3214525302682212</c:v>
                </c:pt>
                <c:pt idx="225">
                  <c:v>7.5712657378399433</c:v>
                </c:pt>
                <c:pt idx="226">
                  <c:v>6.3717896145802095</c:v>
                </c:pt>
                <c:pt idx="227">
                  <c:v>5.2595616547956938</c:v>
                </c:pt>
                <c:pt idx="228">
                  <c:v>4.2419549826677079</c:v>
                </c:pt>
                <c:pt idx="229">
                  <c:v>3.6206862390275614</c:v>
                </c:pt>
                <c:pt idx="230">
                  <c:v>2.7723476604870525</c:v>
                </c:pt>
                <c:pt idx="231">
                  <c:v>2.5107806121114939</c:v>
                </c:pt>
                <c:pt idx="232">
                  <c:v>2.0273967899343202</c:v>
                </c:pt>
                <c:pt idx="233">
                  <c:v>1.5943707313347038</c:v>
                </c:pt>
                <c:pt idx="234">
                  <c:v>1.2130426009958433</c:v>
                </c:pt>
                <c:pt idx="235">
                  <c:v>0.88424298018008174</c:v>
                </c:pt>
                <c:pt idx="236">
                  <c:v>0.60830219157135301</c:v>
                </c:pt>
                <c:pt idx="237">
                  <c:v>0.4873460830727871</c:v>
                </c:pt>
                <c:pt idx="238">
                  <c:v>0.29114230269717928</c:v>
                </c:pt>
                <c:pt idx="239">
                  <c:v>0.1464636053366945</c:v>
                </c:pt>
                <c:pt idx="240">
                  <c:v>5.1908153506034858E-2</c:v>
                </c:pt>
                <c:pt idx="241">
                  <c:v>2.267658379314684E-2</c:v>
                </c:pt>
                <c:pt idx="242">
                  <c:v>0</c:v>
                </c:pt>
                <c:pt idx="243">
                  <c:v>0</c:v>
                </c:pt>
                <c:pt idx="244">
                  <c:v>0</c:v>
                </c:pt>
                <c:pt idx="245">
                  <c:v>0</c:v>
                </c:pt>
                <c:pt idx="246">
                  <c:v>0</c:v>
                </c:pt>
                <c:pt idx="247">
                  <c:v>0</c:v>
                </c:pt>
                <c:pt idx="248">
                  <c:v>0</c:v>
                </c:pt>
                <c:pt idx="249">
                  <c:v>0</c:v>
                </c:pt>
                <c:pt idx="250">
                  <c:v>0</c:v>
                </c:pt>
                <c:pt idx="251">
                  <c:v>0</c:v>
                </c:pt>
                <c:pt idx="252">
                  <c:v>0</c:v>
                </c:pt>
                <c:pt idx="253">
                  <c:v>0</c:v>
                </c:pt>
                <c:pt idx="254">
                  <c:v>0</c:v>
                </c:pt>
                <c:pt idx="255">
                  <c:v>0</c:v>
                </c:pt>
                <c:pt idx="256">
                  <c:v>0</c:v>
                </c:pt>
                <c:pt idx="257">
                  <c:v>0</c:v>
                </c:pt>
                <c:pt idx="258">
                  <c:v>0</c:v>
                </c:pt>
                <c:pt idx="259">
                  <c:v>0</c:v>
                </c:pt>
                <c:pt idx="260">
                  <c:v>0</c:v>
                </c:pt>
                <c:pt idx="261">
                  <c:v>0</c:v>
                </c:pt>
                <c:pt idx="262">
                  <c:v>0</c:v>
                </c:pt>
                <c:pt idx="263">
                  <c:v>0</c:v>
                </c:pt>
                <c:pt idx="264">
                  <c:v>0</c:v>
                </c:pt>
                <c:pt idx="265">
                  <c:v>0</c:v>
                </c:pt>
                <c:pt idx="266">
                  <c:v>0</c:v>
                </c:pt>
                <c:pt idx="267">
                  <c:v>0</c:v>
                </c:pt>
                <c:pt idx="268">
                  <c:v>0</c:v>
                </c:pt>
                <c:pt idx="269">
                  <c:v>0</c:v>
                </c:pt>
                <c:pt idx="270">
                  <c:v>0</c:v>
                </c:pt>
                <c:pt idx="271">
                  <c:v>0</c:v>
                </c:pt>
                <c:pt idx="272">
                  <c:v>0</c:v>
                </c:pt>
                <c:pt idx="273">
                  <c:v>0</c:v>
                </c:pt>
                <c:pt idx="274">
                  <c:v>0</c:v>
                </c:pt>
                <c:pt idx="275">
                  <c:v>0</c:v>
                </c:pt>
                <c:pt idx="276">
                  <c:v>0</c:v>
                </c:pt>
                <c:pt idx="277">
                  <c:v>0</c:v>
                </c:pt>
                <c:pt idx="278">
                  <c:v>0</c:v>
                </c:pt>
                <c:pt idx="279">
                  <c:v>0</c:v>
                </c:pt>
                <c:pt idx="280">
                  <c:v>0</c:v>
                </c:pt>
                <c:pt idx="281">
                  <c:v>0</c:v>
                </c:pt>
                <c:pt idx="282">
                  <c:v>0</c:v>
                </c:pt>
                <c:pt idx="283">
                  <c:v>0</c:v>
                </c:pt>
                <c:pt idx="284">
                  <c:v>0</c:v>
                </c:pt>
                <c:pt idx="285">
                  <c:v>0</c:v>
                </c:pt>
                <c:pt idx="286">
                  <c:v>0</c:v>
                </c:pt>
                <c:pt idx="287">
                  <c:v>0</c:v>
                </c:pt>
                <c:pt idx="288">
                  <c:v>0</c:v>
                </c:pt>
                <c:pt idx="289">
                  <c:v>0</c:v>
                </c:pt>
                <c:pt idx="290">
                  <c:v>0</c:v>
                </c:pt>
                <c:pt idx="291">
                  <c:v>0</c:v>
                </c:pt>
                <c:pt idx="292">
                  <c:v>0</c:v>
                </c:pt>
                <c:pt idx="293">
                  <c:v>0</c:v>
                </c:pt>
                <c:pt idx="294">
                  <c:v>0</c:v>
                </c:pt>
                <c:pt idx="295">
                  <c:v>0</c:v>
                </c:pt>
                <c:pt idx="296">
                  <c:v>0</c:v>
                </c:pt>
                <c:pt idx="297">
                  <c:v>0</c:v>
                </c:pt>
                <c:pt idx="298">
                  <c:v>0</c:v>
                </c:pt>
                <c:pt idx="299">
                  <c:v>0</c:v>
                </c:pt>
                <c:pt idx="300">
                  <c:v>0</c:v>
                </c:pt>
                <c:pt idx="301">
                  <c:v>0</c:v>
                </c:pt>
                <c:pt idx="302">
                  <c:v>0</c:v>
                </c:pt>
                <c:pt idx="303">
                  <c:v>0</c:v>
                </c:pt>
                <c:pt idx="304">
                  <c:v>0</c:v>
                </c:pt>
                <c:pt idx="305">
                  <c:v>0</c:v>
                </c:pt>
                <c:pt idx="306">
                  <c:v>0</c:v>
                </c:pt>
                <c:pt idx="307">
                  <c:v>0</c:v>
                </c:pt>
                <c:pt idx="308">
                  <c:v>0</c:v>
                </c:pt>
                <c:pt idx="309">
                  <c:v>0</c:v>
                </c:pt>
                <c:pt idx="310">
                  <c:v>0</c:v>
                </c:pt>
                <c:pt idx="311">
                  <c:v>0</c:v>
                </c:pt>
                <c:pt idx="312">
                  <c:v>0</c:v>
                </c:pt>
                <c:pt idx="313">
                  <c:v>0</c:v>
                </c:pt>
                <c:pt idx="314">
                  <c:v>0</c:v>
                </c:pt>
                <c:pt idx="315">
                  <c:v>0</c:v>
                </c:pt>
                <c:pt idx="316">
                  <c:v>0</c:v>
                </c:pt>
                <c:pt idx="317">
                  <c:v>0</c:v>
                </c:pt>
                <c:pt idx="318">
                  <c:v>0</c:v>
                </c:pt>
                <c:pt idx="319">
                  <c:v>0</c:v>
                </c:pt>
                <c:pt idx="320">
                  <c:v>0</c:v>
                </c:pt>
                <c:pt idx="321">
                  <c:v>0</c:v>
                </c:pt>
                <c:pt idx="322">
                  <c:v>0</c:v>
                </c:pt>
                <c:pt idx="323">
                  <c:v>0</c:v>
                </c:pt>
                <c:pt idx="324">
                  <c:v>0</c:v>
                </c:pt>
                <c:pt idx="325">
                  <c:v>0</c:v>
                </c:pt>
                <c:pt idx="326">
                  <c:v>0</c:v>
                </c:pt>
                <c:pt idx="327">
                  <c:v>0</c:v>
                </c:pt>
                <c:pt idx="328">
                  <c:v>0</c:v>
                </c:pt>
                <c:pt idx="329">
                  <c:v>0</c:v>
                </c:pt>
                <c:pt idx="330">
                  <c:v>0</c:v>
                </c:pt>
                <c:pt idx="331">
                  <c:v>0</c:v>
                </c:pt>
                <c:pt idx="332">
                  <c:v>0</c:v>
                </c:pt>
                <c:pt idx="333">
                  <c:v>0</c:v>
                </c:pt>
                <c:pt idx="334">
                  <c:v>0</c:v>
                </c:pt>
                <c:pt idx="335">
                  <c:v>0</c:v>
                </c:pt>
                <c:pt idx="336">
                  <c:v>0</c:v>
                </c:pt>
                <c:pt idx="337">
                  <c:v>0</c:v>
                </c:pt>
                <c:pt idx="338">
                  <c:v>0</c:v>
                </c:pt>
                <c:pt idx="339">
                  <c:v>0</c:v>
                </c:pt>
                <c:pt idx="340">
                  <c:v>0</c:v>
                </c:pt>
                <c:pt idx="341">
                  <c:v>0</c:v>
                </c:pt>
                <c:pt idx="342">
                  <c:v>0</c:v>
                </c:pt>
                <c:pt idx="343">
                  <c:v>0</c:v>
                </c:pt>
                <c:pt idx="344">
                  <c:v>0</c:v>
                </c:pt>
                <c:pt idx="345">
                  <c:v>0</c:v>
                </c:pt>
                <c:pt idx="346">
                  <c:v>0</c:v>
                </c:pt>
                <c:pt idx="347">
                  <c:v>0</c:v>
                </c:pt>
                <c:pt idx="348">
                  <c:v>0</c:v>
                </c:pt>
                <c:pt idx="349">
                  <c:v>0</c:v>
                </c:pt>
                <c:pt idx="350">
                  <c:v>0</c:v>
                </c:pt>
                <c:pt idx="351">
                  <c:v>0</c:v>
                </c:pt>
                <c:pt idx="352">
                  <c:v>0</c:v>
                </c:pt>
                <c:pt idx="353">
                  <c:v>0</c:v>
                </c:pt>
                <c:pt idx="354">
                  <c:v>0</c:v>
                </c:pt>
                <c:pt idx="355">
                  <c:v>0</c:v>
                </c:pt>
                <c:pt idx="356">
                  <c:v>0</c:v>
                </c:pt>
                <c:pt idx="357">
                  <c:v>0</c:v>
                </c:pt>
                <c:pt idx="358">
                  <c:v>0</c:v>
                </c:pt>
                <c:pt idx="359">
                  <c:v>0</c:v>
                </c:pt>
              </c:numCache>
            </c:numRef>
          </c:val>
          <c:smooth val="0"/>
          <c:extLst>
            <c:ext xmlns:c16="http://schemas.microsoft.com/office/drawing/2014/chart" uri="{C3380CC4-5D6E-409C-BE32-E72D297353CC}">
              <c16:uniqueId val="{00000000-4BC9-4F3A-8DBF-00BB766C66E0}"/>
            </c:ext>
          </c:extLst>
        </c:ser>
        <c:dLbls>
          <c:showLegendKey val="0"/>
          <c:showVal val="0"/>
          <c:showCatName val="0"/>
          <c:showSerName val="0"/>
          <c:showPercent val="0"/>
          <c:showBubbleSize val="0"/>
        </c:dLbls>
        <c:smooth val="0"/>
        <c:axId val="1591986367"/>
        <c:axId val="2077733663"/>
      </c:lineChart>
      <c:catAx>
        <c:axId val="1591986367"/>
        <c:scaling>
          <c:orientation val="minMax"/>
        </c:scaling>
        <c:delete val="0"/>
        <c:axPos val="b"/>
        <c:title>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077733663"/>
        <c:crosses val="autoZero"/>
        <c:auto val="1"/>
        <c:lblAlgn val="ctr"/>
        <c:lblOffset val="100"/>
        <c:noMultiLvlLbl val="0"/>
      </c:catAx>
      <c:valAx>
        <c:axId val="2077733663"/>
        <c:scaling>
          <c:orientation val="minMax"/>
        </c:scaling>
        <c:delete val="0"/>
        <c:axPos val="l"/>
        <c:majorGridlines>
          <c:spPr>
            <a:ln w="9525" cap="flat" cmpd="sng" algn="ctr">
              <a:solidFill>
                <a:schemeClr val="tx1">
                  <a:lumMod val="15000"/>
                  <a:lumOff val="85000"/>
                </a:schemeClr>
              </a:solidFill>
              <a:round/>
            </a:ln>
            <a:effectLst/>
          </c:spPr>
        </c:majorGridlines>
        <c:title>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591986367"/>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a:t>Valve</a:t>
            </a:r>
            <a:r>
              <a:rPr lang="en-GB" baseline="0"/>
              <a:t> Velocity Exhaust</a:t>
            </a:r>
            <a:endParaRPr lang="en-GB"/>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GB"/>
        </a:p>
      </c:txPr>
    </c:title>
    <c:autoTitleDeleted val="0"/>
    <c:plotArea>
      <c:layout/>
      <c:lineChart>
        <c:grouping val="standard"/>
        <c:varyColors val="0"/>
        <c:ser>
          <c:idx val="0"/>
          <c:order val="0"/>
          <c:tx>
            <c:v>Exhaust</c:v>
          </c:tx>
          <c:spPr>
            <a:ln w="28575" cap="rnd">
              <a:solidFill>
                <a:srgbClr val="FFC000"/>
              </a:solidFill>
              <a:round/>
            </a:ln>
            <a:effectLst/>
          </c:spPr>
          <c:marker>
            <c:symbol val="none"/>
          </c:marker>
          <c:val>
            <c:numRef>
              <c:f>'Cam Meassurments '!$I$7:$I$366</c:f>
              <c:numCache>
                <c:formatCode>General</c:formatCode>
                <c:ptCount val="360"/>
                <c:pt idx="0">
                  <c:v>0</c:v>
                </c:pt>
                <c:pt idx="1">
                  <c:v>0</c:v>
                </c:pt>
                <c:pt idx="2">
                  <c:v>0</c:v>
                </c:pt>
                <c:pt idx="3">
                  <c:v>0</c:v>
                </c:pt>
                <c:pt idx="4">
                  <c:v>0</c:v>
                </c:pt>
                <c:pt idx="5">
                  <c:v>8.478440291096917E-4</c:v>
                </c:pt>
                <c:pt idx="6">
                  <c:v>9.7945639909453441E-4</c:v>
                </c:pt>
                <c:pt idx="7">
                  <c:v>1.1067752613152433E-3</c:v>
                </c:pt>
                <c:pt idx="8">
                  <c:v>1.229270940399899E-3</c:v>
                </c:pt>
                <c:pt idx="9">
                  <c:v>1.3464376821169118E-3</c:v>
                </c:pt>
                <c:pt idx="10">
                  <c:v>1.4577961792624186E-3</c:v>
                </c:pt>
                <c:pt idx="11">
                  <c:v>6.2515839168457163E-3</c:v>
                </c:pt>
                <c:pt idx="12">
                  <c:v>6.6452710493915242E-3</c:v>
                </c:pt>
                <c:pt idx="13">
                  <c:v>7.0107019245862325E-3</c:v>
                </c:pt>
                <c:pt idx="14">
                  <c:v>7.3464734011269165E-3</c:v>
                </c:pt>
                <c:pt idx="15">
                  <c:v>7.6513307151233655E-3</c:v>
                </c:pt>
                <c:pt idx="16">
                  <c:v>7.9241741436948572E-3</c:v>
                </c:pt>
                <c:pt idx="17">
                  <c:v>1.8369146189752102E-2</c:v>
                </c:pt>
                <c:pt idx="18">
                  <c:v>1.883301917611244E-2</c:v>
                </c:pt>
                <c:pt idx="19">
                  <c:v>1.9219656945689518E-2</c:v>
                </c:pt>
                <c:pt idx="20">
                  <c:v>1.9528098251773655E-2</c:v>
                </c:pt>
                <c:pt idx="21">
                  <c:v>1.9757781064741624E-2</c:v>
                </c:pt>
                <c:pt idx="22">
                  <c:v>1.9908547399675784E-2</c:v>
                </c:pt>
                <c:pt idx="23">
                  <c:v>3.5521149013677734E-2</c:v>
                </c:pt>
                <c:pt idx="24">
                  <c:v>3.5510640181430075E-2</c:v>
                </c:pt>
                <c:pt idx="25">
                  <c:v>3.5363339641001697E-2</c:v>
                </c:pt>
                <c:pt idx="26">
                  <c:v>3.5081860362303444E-2</c:v>
                </c:pt>
                <c:pt idx="27">
                  <c:v>3.4669527522940904E-2</c:v>
                </c:pt>
                <c:pt idx="28">
                  <c:v>3.4130367482233644E-2</c:v>
                </c:pt>
                <c:pt idx="29">
                  <c:v>5.2295458672344829E-2</c:v>
                </c:pt>
                <c:pt idx="30">
                  <c:v>5.107982594952537E-2</c:v>
                </c:pt>
                <c:pt idx="31">
                  <c:v>4.9691226007392564E-2</c:v>
                </c:pt>
                <c:pt idx="32">
                  <c:v>4.8140061410909249E-2</c:v>
                </c:pt>
                <c:pt idx="33">
                  <c:v>4.6437671116408098E-2</c:v>
                </c:pt>
                <c:pt idx="34">
                  <c:v>4.4596284916973226E-2</c:v>
                </c:pt>
                <c:pt idx="35">
                  <c:v>6.1385722142229322E-2</c:v>
                </c:pt>
                <c:pt idx="36">
                  <c:v>5.8391417940839643E-2</c:v>
                </c:pt>
                <c:pt idx="37">
                  <c:v>5.5256744748040501E-2</c:v>
                </c:pt>
                <c:pt idx="38">
                  <c:v>5.2003672975477332E-2</c:v>
                </c:pt>
                <c:pt idx="39">
                  <c:v>4.8655043905952079E-2</c:v>
                </c:pt>
                <c:pt idx="40">
                  <c:v>4.5234472928106791E-2</c:v>
                </c:pt>
                <c:pt idx="41">
                  <c:v>5.6848505422065355E-2</c:v>
                </c:pt>
                <c:pt idx="42">
                  <c:v>5.2096840746764933E-2</c:v>
                </c:pt>
                <c:pt idx="43">
                  <c:v>4.7348613498018971E-2</c:v>
                </c:pt>
                <c:pt idx="44">
                  <c:v>4.263876723720076E-2</c:v>
                </c:pt>
                <c:pt idx="45">
                  <c:v>3.8002573062366769E-2</c:v>
                </c:pt>
                <c:pt idx="46">
                  <c:v>3.3475475176398602E-2</c:v>
                </c:pt>
                <c:pt idx="47">
                  <c:v>3.7998935363714799E-2</c:v>
                </c:pt>
                <c:pt idx="48">
                  <c:v>3.2509745251460838E-2</c:v>
                </c:pt>
                <c:pt idx="49">
                  <c:v>2.7301245666958039E-2</c:v>
                </c:pt>
                <c:pt idx="50">
                  <c:v>2.241859048954415E-2</c:v>
                </c:pt>
                <c:pt idx="51">
                  <c:v>1.7906137862652809E-2</c:v>
                </c:pt>
                <c:pt idx="52">
                  <c:v>1.380724927688178E-2</c:v>
                </c:pt>
                <c:pt idx="53">
                  <c:v>1.0164091826912048E-2</c:v>
                </c:pt>
                <c:pt idx="54">
                  <c:v>7.0174444911884496E-3</c:v>
                </c:pt>
                <c:pt idx="55">
                  <c:v>4.406509267478746E-3</c:v>
                </c:pt>
                <c:pt idx="56">
                  <c:v>2.9979213472909895E-3</c:v>
                </c:pt>
                <c:pt idx="57">
                  <c:v>1.1891882563536179E-3</c:v>
                </c:pt>
                <c:pt idx="58">
                  <c:v>1.9305898888023236E-4</c:v>
                </c:pt>
                <c:pt idx="59">
                  <c:v>4.8933121380571197E-5</c:v>
                </c:pt>
                <c:pt idx="60">
                  <c:v>7.9314634423644685E-4</c:v>
                </c:pt>
                <c:pt idx="61">
                  <c:v>2.4587887797819386E-3</c:v>
                </c:pt>
                <c:pt idx="62">
                  <c:v>6.2660937131058438E-3</c:v>
                </c:pt>
                <c:pt idx="63">
                  <c:v>1.0703077582590689E-2</c:v>
                </c:pt>
                <c:pt idx="64">
                  <c:v>1.6374139074614935E-2</c:v>
                </c:pt>
                <c:pt idx="65">
                  <c:v>2.3302184379630296E-2</c:v>
                </c:pt>
                <c:pt idx="66">
                  <c:v>3.1505242137957377E-2</c:v>
                </c:pt>
                <c:pt idx="67">
                  <c:v>4.0996344910786214E-2</c:v>
                </c:pt>
                <c:pt idx="68">
                  <c:v>5.178343064737817E-2</c:v>
                </c:pt>
                <c:pt idx="69">
                  <c:v>6.3869264613131846E-2</c:v>
                </c:pt>
                <c:pt idx="70">
                  <c:v>7.7251382158528767E-2</c:v>
                </c:pt>
                <c:pt idx="71">
                  <c:v>9.192205262272353E-2</c:v>
                </c:pt>
                <c:pt idx="72">
                  <c:v>0.1078682645780478</c:v>
                </c:pt>
                <c:pt idx="73">
                  <c:v>0.12507173253333279</c:v>
                </c:pt>
                <c:pt idx="74">
                  <c:v>0.14350892512507848</c:v>
                </c:pt>
                <c:pt idx="75">
                  <c:v>0.16315111473651028</c:v>
                </c:pt>
                <c:pt idx="76">
                  <c:v>0.18396444839580237</c:v>
                </c:pt>
                <c:pt idx="77">
                  <c:v>0.205910039716619</c:v>
                </c:pt>
                <c:pt idx="78">
                  <c:v>0.22894408155698032</c:v>
                </c:pt>
                <c:pt idx="79">
                  <c:v>0.30615175457385935</c:v>
                </c:pt>
                <c:pt idx="80">
                  <c:v>0.3364749875037974</c:v>
                </c:pt>
                <c:pt idx="81">
                  <c:v>0.36792222903844735</c:v>
                </c:pt>
                <c:pt idx="82">
                  <c:v>0.40041850116121602</c:v>
                </c:pt>
                <c:pt idx="83">
                  <c:v>0.43388390850478825</c:v>
                </c:pt>
                <c:pt idx="84">
                  <c:v>0.46823391120576124</c:v>
                </c:pt>
                <c:pt idx="85">
                  <c:v>0.5033796173225894</c:v>
                </c:pt>
                <c:pt idx="86">
                  <c:v>0.53922809367523705</c:v>
                </c:pt>
                <c:pt idx="87">
                  <c:v>0.5756826938888534</c:v>
                </c:pt>
                <c:pt idx="88">
                  <c:v>0.6126434023527727</c:v>
                </c:pt>
                <c:pt idx="89">
                  <c:v>0.65000719274047747</c:v>
                </c:pt>
                <c:pt idx="90">
                  <c:v>0.68766839967614513</c:v>
                </c:pt>
                <c:pt idx="91">
                  <c:v>0.72551910207922987</c:v>
                </c:pt>
                <c:pt idx="92">
                  <c:v>0.76344951667046967</c:v>
                </c:pt>
                <c:pt idx="93">
                  <c:v>0.80134840008093511</c:v>
                </c:pt>
                <c:pt idx="94">
                  <c:v>0.83910345797039032</c:v>
                </c:pt>
                <c:pt idx="95">
                  <c:v>0.87660175953251163</c:v>
                </c:pt>
                <c:pt idx="96">
                  <c:v>0.9137301557424613</c:v>
                </c:pt>
                <c:pt idx="97">
                  <c:v>0.9503756996870647</c:v>
                </c:pt>
                <c:pt idx="98">
                  <c:v>0.98642606730942528</c:v>
                </c:pt>
                <c:pt idx="99">
                  <c:v>1.0217699768982493</c:v>
                </c:pt>
                <c:pt idx="100">
                  <c:v>1.0562976056574809</c:v>
                </c:pt>
                <c:pt idx="101">
                  <c:v>1.0899010017039705</c:v>
                </c:pt>
                <c:pt idx="102">
                  <c:v>1.1224744898598003</c:v>
                </c:pt>
                <c:pt idx="103">
                  <c:v>1.153915069631497</c:v>
                </c:pt>
                <c:pt idx="104">
                  <c:v>1.1841228038004739</c:v>
                </c:pt>
                <c:pt idx="105">
                  <c:v>1.2130011960876328</c:v>
                </c:pt>
                <c:pt idx="106">
                  <c:v>1.2404575563998363</c:v>
                </c:pt>
                <c:pt idx="107">
                  <c:v>1.2664033522168323</c:v>
                </c:pt>
                <c:pt idx="108">
                  <c:v>1.2907545447338928</c:v>
                </c:pt>
                <c:pt idx="109">
                  <c:v>1.3134319084376667</c:v>
                </c:pt>
                <c:pt idx="110">
                  <c:v>1.3343613328603463</c:v>
                </c:pt>
                <c:pt idx="111">
                  <c:v>1.6107460427065781</c:v>
                </c:pt>
                <c:pt idx="112">
                  <c:v>1.914458779671387</c:v>
                </c:pt>
                <c:pt idx="113">
                  <c:v>2.2450963961414585</c:v>
                </c:pt>
                <c:pt idx="114">
                  <c:v>2.602025921591494</c:v>
                </c:pt>
                <c:pt idx="115">
                  <c:v>2.9843833734775136</c:v>
                </c:pt>
                <c:pt idx="116">
                  <c:v>3.8017580957794381</c:v>
                </c:pt>
                <c:pt idx="117">
                  <c:v>4.7170079374125011</c:v>
                </c:pt>
                <c:pt idx="118">
                  <c:v>5.7274808525819054</c:v>
                </c:pt>
                <c:pt idx="119">
                  <c:v>6.2723676657775744</c:v>
                </c:pt>
                <c:pt idx="120">
                  <c:v>7.4141234608650661</c:v>
                </c:pt>
                <c:pt idx="121">
                  <c:v>8.6388790177018144</c:v>
                </c:pt>
                <c:pt idx="122">
                  <c:v>9.9407898944398987</c:v>
                </c:pt>
                <c:pt idx="123">
                  <c:v>10.595109037853922</c:v>
                </c:pt>
                <c:pt idx="124">
                  <c:v>11.987843107562982</c:v>
                </c:pt>
                <c:pt idx="125">
                  <c:v>13.437347307421012</c:v>
                </c:pt>
                <c:pt idx="126">
                  <c:v>14.935066547130486</c:v>
                </c:pt>
                <c:pt idx="127">
                  <c:v>16.471840097931405</c:v>
                </c:pt>
                <c:pt idx="128">
                  <c:v>18.037963357686337</c:v>
                </c:pt>
                <c:pt idx="129">
                  <c:v>18.699938419462264</c:v>
                </c:pt>
                <c:pt idx="130">
                  <c:v>20.263672266784511</c:v>
                </c:pt>
                <c:pt idx="131">
                  <c:v>21.827764970615672</c:v>
                </c:pt>
                <c:pt idx="132">
                  <c:v>23.38117919848418</c:v>
                </c:pt>
                <c:pt idx="133">
                  <c:v>24.912698347501312</c:v>
                </c:pt>
                <c:pt idx="134">
                  <c:v>26.411011987942572</c:v>
                </c:pt>
                <c:pt idx="135">
                  <c:v>27.864803615265707</c:v>
                </c:pt>
                <c:pt idx="136">
                  <c:v>30.336617072755068</c:v>
                </c:pt>
                <c:pt idx="137">
                  <c:v>32.778680012401601</c:v>
                </c:pt>
                <c:pt idx="138">
                  <c:v>36.312389671569733</c:v>
                </c:pt>
                <c:pt idx="139">
                  <c:v>39.827050813382229</c:v>
                </c:pt>
                <c:pt idx="140">
                  <c:v>43.285762392601171</c:v>
                </c:pt>
                <c:pt idx="141">
                  <c:v>49.173250718021791</c:v>
                </c:pt>
                <c:pt idx="142">
                  <c:v>53.750845490852718</c:v>
                </c:pt>
                <c:pt idx="143">
                  <c:v>60.898669083720861</c:v>
                </c:pt>
                <c:pt idx="144">
                  <c:v>67.993363959538371</c:v>
                </c:pt>
                <c:pt idx="145">
                  <c:v>76.396903550799635</c:v>
                </c:pt>
                <c:pt idx="146">
                  <c:v>83.116589276372409</c:v>
                </c:pt>
                <c:pt idx="147">
                  <c:v>92.542094379159806</c:v>
                </c:pt>
                <c:pt idx="148">
                  <c:v>101.61170979947838</c:v>
                </c:pt>
                <c:pt idx="149">
                  <c:v>110.18111743230848</c:v>
                </c:pt>
                <c:pt idx="150">
                  <c:v>119.7272347221965</c:v>
                </c:pt>
                <c:pt idx="151">
                  <c:v>125.28727115328869</c:v>
                </c:pt>
                <c:pt idx="152">
                  <c:v>138.04195762448492</c:v>
                </c:pt>
                <c:pt idx="153">
                  <c:v>148.14311989619202</c:v>
                </c:pt>
                <c:pt idx="154">
                  <c:v>157.01343298375122</c:v>
                </c:pt>
                <c:pt idx="155">
                  <c:v>166.09557895327728</c:v>
                </c:pt>
                <c:pt idx="156">
                  <c:v>175.16694175995718</c:v>
                </c:pt>
                <c:pt idx="157">
                  <c:v>182.41674356049984</c:v>
                </c:pt>
                <c:pt idx="158">
                  <c:v>189.20921996047289</c:v>
                </c:pt>
                <c:pt idx="159">
                  <c:v>192.33911482381438</c:v>
                </c:pt>
                <c:pt idx="160">
                  <c:v>183.64819463577953</c:v>
                </c:pt>
                <c:pt idx="161">
                  <c:v>196.02014606374757</c:v>
                </c:pt>
                <c:pt idx="162">
                  <c:v>201.15365934331578</c:v>
                </c:pt>
                <c:pt idx="163">
                  <c:v>195.81465317727501</c:v>
                </c:pt>
                <c:pt idx="164">
                  <c:v>194.77764335109342</c:v>
                </c:pt>
                <c:pt idx="165">
                  <c:v>187.40530599799661</c:v>
                </c:pt>
                <c:pt idx="166">
                  <c:v>179.27283881080572</c:v>
                </c:pt>
                <c:pt idx="167">
                  <c:v>170.84832303335483</c:v>
                </c:pt>
                <c:pt idx="168">
                  <c:v>157.15413397710549</c:v>
                </c:pt>
                <c:pt idx="169">
                  <c:v>143.84965239670268</c:v>
                </c:pt>
                <c:pt idx="170">
                  <c:v>125.42639317251923</c:v>
                </c:pt>
                <c:pt idx="171">
                  <c:v>111.28359286604693</c:v>
                </c:pt>
                <c:pt idx="172">
                  <c:v>91.142924912634541</c:v>
                </c:pt>
                <c:pt idx="173">
                  <c:v>72.361130161229667</c:v>
                </c:pt>
                <c:pt idx="174">
                  <c:v>53.657984164937481</c:v>
                </c:pt>
                <c:pt idx="175">
                  <c:v>36.891123338405023</c:v>
                </c:pt>
                <c:pt idx="176">
                  <c:v>21.125948064647694</c:v>
                </c:pt>
                <c:pt idx="177">
                  <c:v>8.766286717819975</c:v>
                </c:pt>
                <c:pt idx="178">
                  <c:v>1.5256747316340389</c:v>
                </c:pt>
                <c:pt idx="179">
                  <c:v>0.40963485005011468</c:v>
                </c:pt>
                <c:pt idx="180">
                  <c:v>6.9772308810428552</c:v>
                </c:pt>
                <c:pt idx="181">
                  <c:v>22.50484360775441</c:v>
                </c:pt>
                <c:pt idx="182">
                  <c:v>48.141005351863114</c:v>
                </c:pt>
                <c:pt idx="183">
                  <c:v>84.47308782506758</c:v>
                </c:pt>
                <c:pt idx="184">
                  <c:v>129.7513308306151</c:v>
                </c:pt>
                <c:pt idx="185">
                  <c:v>184.02445823212639</c:v>
                </c:pt>
                <c:pt idx="186">
                  <c:v>245.57142659080932</c:v>
                </c:pt>
                <c:pt idx="187">
                  <c:v>311.60987078761065</c:v>
                </c:pt>
                <c:pt idx="188">
                  <c:v>380.09775379746503</c:v>
                </c:pt>
                <c:pt idx="189">
                  <c:v>443.73361191227457</c:v>
                </c:pt>
                <c:pt idx="190">
                  <c:v>480.69936790546143</c:v>
                </c:pt>
                <c:pt idx="191">
                  <c:v>531.46894308286619</c:v>
                </c:pt>
                <c:pt idx="192">
                  <c:v>565.75709042035555</c:v>
                </c:pt>
                <c:pt idx="193">
                  <c:v>587.92069627986348</c:v>
                </c:pt>
                <c:pt idx="194">
                  <c:v>620.78954120664491</c:v>
                </c:pt>
                <c:pt idx="195">
                  <c:v>631.76866684539141</c:v>
                </c:pt>
                <c:pt idx="196">
                  <c:v>643.37894293912939</c:v>
                </c:pt>
                <c:pt idx="197">
                  <c:v>643.47278931288986</c:v>
                </c:pt>
                <c:pt idx="198">
                  <c:v>636.27064390816543</c:v>
                </c:pt>
                <c:pt idx="199">
                  <c:v>622.06958152674235</c:v>
                </c:pt>
                <c:pt idx="200">
                  <c:v>596.35032782661722</c:v>
                </c:pt>
                <c:pt idx="201">
                  <c:v>584.53767037334319</c:v>
                </c:pt>
                <c:pt idx="202">
                  <c:v>557.44872225032395</c:v>
                </c:pt>
                <c:pt idx="203">
                  <c:v>528.14012269412081</c:v>
                </c:pt>
                <c:pt idx="204">
                  <c:v>510.18563873549203</c:v>
                </c:pt>
                <c:pt idx="205">
                  <c:v>478.26455523899222</c:v>
                </c:pt>
                <c:pt idx="206">
                  <c:v>448.43663614581027</c:v>
                </c:pt>
                <c:pt idx="207">
                  <c:v>428.84628957821076</c:v>
                </c:pt>
                <c:pt idx="208">
                  <c:v>394.15172299211991</c:v>
                </c:pt>
                <c:pt idx="209">
                  <c:v>365.34201290262592</c:v>
                </c:pt>
                <c:pt idx="210">
                  <c:v>340.02693858758533</c:v>
                </c:pt>
                <c:pt idx="211">
                  <c:v>313.50807702476084</c:v>
                </c:pt>
                <c:pt idx="212">
                  <c:v>283.81616395238467</c:v>
                </c:pt>
                <c:pt idx="213">
                  <c:v>260.57042475039248</c:v>
                </c:pt>
                <c:pt idx="214">
                  <c:v>236.89352810601815</c:v>
                </c:pt>
                <c:pt idx="215">
                  <c:v>213.07235618937466</c:v>
                </c:pt>
                <c:pt idx="216">
                  <c:v>193.4404787644026</c:v>
                </c:pt>
                <c:pt idx="217">
                  <c:v>175.80477426183111</c:v>
                </c:pt>
                <c:pt idx="218">
                  <c:v>154.49790848922001</c:v>
                </c:pt>
                <c:pt idx="219">
                  <c:v>137.36471362526092</c:v>
                </c:pt>
                <c:pt idx="220">
                  <c:v>122.34902433885141</c:v>
                </c:pt>
                <c:pt idx="221">
                  <c:v>110.95002532439356</c:v>
                </c:pt>
                <c:pt idx="222">
                  <c:v>98.201192495389591</c:v>
                </c:pt>
                <c:pt idx="223">
                  <c:v>85.902938706712533</c:v>
                </c:pt>
                <c:pt idx="224">
                  <c:v>74.154882061962866</c:v>
                </c:pt>
                <c:pt idx="225">
                  <c:v>64.30322345835657</c:v>
                </c:pt>
                <c:pt idx="226">
                  <c:v>58.547039534751157</c:v>
                </c:pt>
                <c:pt idx="227">
                  <c:v>50.656895842859839</c:v>
                </c:pt>
                <c:pt idx="228">
                  <c:v>44.276973901928024</c:v>
                </c:pt>
                <c:pt idx="229">
                  <c:v>40.229847100306245</c:v>
                </c:pt>
                <c:pt idx="230">
                  <c:v>35.361577302130769</c:v>
                </c:pt>
                <c:pt idx="231">
                  <c:v>30.75706249836578</c:v>
                </c:pt>
                <c:pt idx="232">
                  <c:v>28.934206039062648</c:v>
                </c:pt>
                <c:pt idx="233">
                  <c:v>26.313345077691888</c:v>
                </c:pt>
                <c:pt idx="234">
                  <c:v>23.790488562387853</c:v>
                </c:pt>
                <c:pt idx="235">
                  <c:v>21.375345930603224</c:v>
                </c:pt>
                <c:pt idx="236">
                  <c:v>20.463285724460313</c:v>
                </c:pt>
                <c:pt idx="237">
                  <c:v>18.200270386360266</c:v>
                </c:pt>
                <c:pt idx="238">
                  <c:v>16.690178128089318</c:v>
                </c:pt>
                <c:pt idx="239">
                  <c:v>15.238073499229696</c:v>
                </c:pt>
                <c:pt idx="240">
                  <c:v>14.418931529454127</c:v>
                </c:pt>
                <c:pt idx="241">
                  <c:v>13.061712264852583</c:v>
                </c:pt>
                <c:pt idx="242">
                  <c:v>11.772712962901574</c:v>
                </c:pt>
                <c:pt idx="243">
                  <c:v>10.554187570861089</c:v>
                </c:pt>
                <c:pt idx="244">
                  <c:v>9.4077909498047561</c:v>
                </c:pt>
                <c:pt idx="245">
                  <c:v>8.3345969198424221</c:v>
                </c:pt>
                <c:pt idx="246">
                  <c:v>7.335119893779475</c:v>
                </c:pt>
                <c:pt idx="247">
                  <c:v>6.4093397969179584</c:v>
                </c:pt>
                <c:pt idx="248">
                  <c:v>5.5567299576406333</c:v>
                </c:pt>
                <c:pt idx="249">
                  <c:v>4.7762876428745882</c:v>
                </c:pt>
                <c:pt idx="250">
                  <c:v>4.0665669045141897</c:v>
                </c:pt>
                <c:pt idx="251">
                  <c:v>3.4257133973926672</c:v>
                </c:pt>
                <c:pt idx="252">
                  <c:v>2.8515008264039099</c:v>
                </c:pt>
                <c:pt idx="253">
                  <c:v>2.3413686798547939</c:v>
                </c:pt>
                <c:pt idx="254">
                  <c:v>1.8924609080212085</c:v>
                </c:pt>
                <c:pt idx="255">
                  <c:v>1.5016652101196482</c:v>
                </c:pt>
                <c:pt idx="256">
                  <c:v>1.2987672481077612</c:v>
                </c:pt>
                <c:pt idx="257">
                  <c:v>0.99447262215533927</c:v>
                </c:pt>
                <c:pt idx="258">
                  <c:v>0.73907223771832575</c:v>
                </c:pt>
                <c:pt idx="259">
                  <c:v>0.52882952933283434</c:v>
                </c:pt>
                <c:pt idx="260">
                  <c:v>0.35993894544386174</c:v>
                </c:pt>
                <c:pt idx="261">
                  <c:v>0.28217602484139725</c:v>
                </c:pt>
                <c:pt idx="262">
                  <c:v>0.21632849096425155</c:v>
                </c:pt>
                <c:pt idx="263">
                  <c:v>0.16140471561464972</c:v>
                </c:pt>
                <c:pt idx="264">
                  <c:v>0.11641333973021106</c:v>
                </c:pt>
                <c:pt idx="265">
                  <c:v>0.10939477287039182</c:v>
                </c:pt>
                <c:pt idx="266">
                  <c:v>0.10253461647215885</c:v>
                </c:pt>
                <c:pt idx="267">
                  <c:v>7.0417963832198879E-2</c:v>
                </c:pt>
                <c:pt idx="268">
                  <c:v>6.5640259437054232E-2</c:v>
                </c:pt>
                <c:pt idx="269">
                  <c:v>6.1007009453801227E-2</c:v>
                </c:pt>
                <c:pt idx="270">
                  <c:v>5.6525972481038772E-2</c:v>
                </c:pt>
                <c:pt idx="271">
                  <c:v>5.2204088053622512E-2</c:v>
                </c:pt>
                <c:pt idx="272">
                  <c:v>3.3366298927685674E-2</c:v>
                </c:pt>
                <c:pt idx="273">
                  <c:v>3.0598198808019027E-2</c:v>
                </c:pt>
                <c:pt idx="274">
                  <c:v>2.7951635897104605E-2</c:v>
                </c:pt>
                <c:pt idx="275">
                  <c:v>2.5429136979571838E-2</c:v>
                </c:pt>
                <c:pt idx="276">
                  <c:v>2.3032664106501261E-2</c:v>
                </c:pt>
                <c:pt idx="277">
                  <c:v>1.3288718574186639E-2</c:v>
                </c:pt>
                <c:pt idx="278">
                  <c:v>1.1918638317461726E-2</c:v>
                </c:pt>
                <c:pt idx="279">
                  <c:v>1.0630872858421099E-2</c:v>
                </c:pt>
                <c:pt idx="280">
                  <c:v>9.4252988112853275E-3</c:v>
                </c:pt>
                <c:pt idx="281">
                  <c:v>8.3014714933505925E-3</c:v>
                </c:pt>
                <c:pt idx="282">
                  <c:v>7.2586368026338324E-3</c:v>
                </c:pt>
                <c:pt idx="283">
                  <c:v>3.5413561150355048E-3</c:v>
                </c:pt>
                <c:pt idx="284">
                  <c:v>3.043946668583623E-3</c:v>
                </c:pt>
                <c:pt idx="285">
                  <c:v>2.5898546240214829E-3</c:v>
                </c:pt>
                <c:pt idx="286">
                  <c:v>2.1780381805938777E-3</c:v>
                </c:pt>
                <c:pt idx="287">
                  <c:v>1.8073232895839167E-3</c:v>
                </c:pt>
                <c:pt idx="288">
                  <c:v>1.4764133425097606E-3</c:v>
                </c:pt>
                <c:pt idx="289">
                  <c:v>5.2617741296060144E-4</c:v>
                </c:pt>
                <c:pt idx="290">
                  <c:v>4.1256416054324285E-4</c:v>
                </c:pt>
                <c:pt idx="291">
                  <c:v>3.1463140306718071E-4</c:v>
                </c:pt>
                <c:pt idx="292">
                  <c:v>2.3163052530604113E-4</c:v>
                </c:pt>
                <c:pt idx="293">
                  <c:v>1.6278161891535619E-4</c:v>
                </c:pt>
                <c:pt idx="294">
                  <c:v>2.6819569599969711E-5</c:v>
                </c:pt>
                <c:pt idx="295">
                  <c:v>1.607309868291378E-5</c:v>
                </c:pt>
                <c:pt idx="296">
                  <c:v>8.2447308431835141E-6</c:v>
                </c:pt>
                <c:pt idx="297">
                  <c:v>3.120150996715107E-6</c:v>
                </c:pt>
                <c:pt idx="298">
                  <c:v>4.831524392148113E-7</c:v>
                </c:pt>
                <c:pt idx="299">
                  <c:v>1.1677623856389057E-7</c:v>
                </c:pt>
                <c:pt idx="300">
                  <c:v>0</c:v>
                </c:pt>
                <c:pt idx="301">
                  <c:v>0</c:v>
                </c:pt>
                <c:pt idx="302">
                  <c:v>0</c:v>
                </c:pt>
                <c:pt idx="303">
                  <c:v>0</c:v>
                </c:pt>
                <c:pt idx="304">
                  <c:v>0</c:v>
                </c:pt>
                <c:pt idx="305">
                  <c:v>0</c:v>
                </c:pt>
                <c:pt idx="306">
                  <c:v>0</c:v>
                </c:pt>
                <c:pt idx="307">
                  <c:v>0</c:v>
                </c:pt>
                <c:pt idx="308">
                  <c:v>0</c:v>
                </c:pt>
                <c:pt idx="309">
                  <c:v>0</c:v>
                </c:pt>
                <c:pt idx="310">
                  <c:v>0</c:v>
                </c:pt>
                <c:pt idx="311">
                  <c:v>0</c:v>
                </c:pt>
                <c:pt idx="312">
                  <c:v>0</c:v>
                </c:pt>
                <c:pt idx="313">
                  <c:v>0</c:v>
                </c:pt>
                <c:pt idx="314">
                  <c:v>0</c:v>
                </c:pt>
                <c:pt idx="315">
                  <c:v>0</c:v>
                </c:pt>
                <c:pt idx="316">
                  <c:v>0</c:v>
                </c:pt>
                <c:pt idx="317">
                  <c:v>0</c:v>
                </c:pt>
                <c:pt idx="318">
                  <c:v>0</c:v>
                </c:pt>
                <c:pt idx="319">
                  <c:v>0</c:v>
                </c:pt>
                <c:pt idx="320">
                  <c:v>0</c:v>
                </c:pt>
                <c:pt idx="321">
                  <c:v>0</c:v>
                </c:pt>
                <c:pt idx="322">
                  <c:v>0</c:v>
                </c:pt>
                <c:pt idx="323">
                  <c:v>0</c:v>
                </c:pt>
                <c:pt idx="324">
                  <c:v>0</c:v>
                </c:pt>
                <c:pt idx="325">
                  <c:v>0</c:v>
                </c:pt>
                <c:pt idx="326">
                  <c:v>0</c:v>
                </c:pt>
                <c:pt idx="327">
                  <c:v>0</c:v>
                </c:pt>
                <c:pt idx="328">
                  <c:v>0</c:v>
                </c:pt>
                <c:pt idx="329">
                  <c:v>0</c:v>
                </c:pt>
                <c:pt idx="330">
                  <c:v>0</c:v>
                </c:pt>
                <c:pt idx="331">
                  <c:v>0</c:v>
                </c:pt>
                <c:pt idx="332">
                  <c:v>0</c:v>
                </c:pt>
                <c:pt idx="333">
                  <c:v>0</c:v>
                </c:pt>
                <c:pt idx="334">
                  <c:v>0</c:v>
                </c:pt>
                <c:pt idx="335">
                  <c:v>0</c:v>
                </c:pt>
                <c:pt idx="336">
                  <c:v>0</c:v>
                </c:pt>
                <c:pt idx="337">
                  <c:v>0</c:v>
                </c:pt>
                <c:pt idx="338">
                  <c:v>0</c:v>
                </c:pt>
                <c:pt idx="339">
                  <c:v>0</c:v>
                </c:pt>
                <c:pt idx="340">
                  <c:v>0</c:v>
                </c:pt>
                <c:pt idx="341">
                  <c:v>0</c:v>
                </c:pt>
                <c:pt idx="342">
                  <c:v>0</c:v>
                </c:pt>
                <c:pt idx="343">
                  <c:v>0</c:v>
                </c:pt>
                <c:pt idx="344">
                  <c:v>0</c:v>
                </c:pt>
                <c:pt idx="345">
                  <c:v>0</c:v>
                </c:pt>
                <c:pt idx="346">
                  <c:v>0</c:v>
                </c:pt>
                <c:pt idx="347">
                  <c:v>0</c:v>
                </c:pt>
                <c:pt idx="348">
                  <c:v>0</c:v>
                </c:pt>
                <c:pt idx="349">
                  <c:v>0</c:v>
                </c:pt>
                <c:pt idx="350">
                  <c:v>0</c:v>
                </c:pt>
                <c:pt idx="351">
                  <c:v>0</c:v>
                </c:pt>
                <c:pt idx="352">
                  <c:v>0</c:v>
                </c:pt>
                <c:pt idx="353">
                  <c:v>0</c:v>
                </c:pt>
                <c:pt idx="354">
                  <c:v>0</c:v>
                </c:pt>
                <c:pt idx="355">
                  <c:v>0</c:v>
                </c:pt>
                <c:pt idx="356">
                  <c:v>0</c:v>
                </c:pt>
                <c:pt idx="357">
                  <c:v>0</c:v>
                </c:pt>
                <c:pt idx="358">
                  <c:v>0</c:v>
                </c:pt>
                <c:pt idx="359">
                  <c:v>0</c:v>
                </c:pt>
              </c:numCache>
            </c:numRef>
          </c:val>
          <c:smooth val="0"/>
          <c:extLst>
            <c:ext xmlns:c16="http://schemas.microsoft.com/office/drawing/2014/chart" uri="{C3380CC4-5D6E-409C-BE32-E72D297353CC}">
              <c16:uniqueId val="{00000000-23D5-4719-8E77-A4EB3E7D4879}"/>
            </c:ext>
          </c:extLst>
        </c:ser>
        <c:dLbls>
          <c:showLegendKey val="0"/>
          <c:showVal val="0"/>
          <c:showCatName val="0"/>
          <c:showSerName val="0"/>
          <c:showPercent val="0"/>
          <c:showBubbleSize val="0"/>
        </c:dLbls>
        <c:smooth val="0"/>
        <c:axId val="2073757647"/>
        <c:axId val="2073748527"/>
      </c:lineChart>
      <c:catAx>
        <c:axId val="2073757647"/>
        <c:scaling>
          <c:orientation val="minMax"/>
        </c:scaling>
        <c:delete val="0"/>
        <c:axPos val="b"/>
        <c:title>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073748527"/>
        <c:crosses val="autoZero"/>
        <c:auto val="1"/>
        <c:lblAlgn val="ctr"/>
        <c:lblOffset val="100"/>
        <c:noMultiLvlLbl val="0"/>
      </c:catAx>
      <c:valAx>
        <c:axId val="2073748527"/>
        <c:scaling>
          <c:orientation val="minMax"/>
        </c:scaling>
        <c:delete val="0"/>
        <c:axPos val="l"/>
        <c:majorGridlines>
          <c:spPr>
            <a:ln w="9525" cap="flat" cmpd="sng" algn="ctr">
              <a:solidFill>
                <a:schemeClr val="tx1">
                  <a:lumMod val="15000"/>
                  <a:lumOff val="85000"/>
                </a:schemeClr>
              </a:solidFill>
              <a:round/>
            </a:ln>
            <a:effectLst/>
          </c:spPr>
        </c:majorGridlines>
        <c:title>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073757647"/>
        <c:crosses val="autoZero"/>
        <c:crossBetween val="between"/>
      </c:valAx>
      <c:spPr>
        <a:noFill/>
        <a:ln>
          <a:noFill/>
        </a:ln>
        <a:effectLst/>
      </c:spPr>
    </c:plotArea>
    <c:legend>
      <c:legendPos val="r"/>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a:t>Valve</a:t>
            </a:r>
            <a:r>
              <a:rPr lang="en-GB" baseline="0"/>
              <a:t> acceleration (Inlet)</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lineChart>
        <c:grouping val="standard"/>
        <c:varyColors val="0"/>
        <c:ser>
          <c:idx val="0"/>
          <c:order val="0"/>
          <c:tx>
            <c:v>INtake</c:v>
          </c:tx>
          <c:spPr>
            <a:ln w="28575" cap="rnd">
              <a:solidFill>
                <a:schemeClr val="accent1"/>
              </a:solidFill>
              <a:round/>
            </a:ln>
            <a:effectLst/>
          </c:spPr>
          <c:marker>
            <c:symbol val="none"/>
          </c:marker>
          <c:cat>
            <c:strRef>
              <c:f>'Cam Meassurments '!$L$7:$M$366</c:f>
              <c:strCache>
                <c:ptCount val="360"/>
                <c:pt idx="0">
                  <c:v>2</c:v>
                </c:pt>
                <c:pt idx="1">
                  <c:v>4</c:v>
                </c:pt>
                <c:pt idx="2">
                  <c:v>6</c:v>
                </c:pt>
                <c:pt idx="3">
                  <c:v>8</c:v>
                </c:pt>
                <c:pt idx="4">
                  <c:v>10</c:v>
                </c:pt>
                <c:pt idx="5">
                  <c:v>12</c:v>
                </c:pt>
                <c:pt idx="6">
                  <c:v>14</c:v>
                </c:pt>
                <c:pt idx="7">
                  <c:v>16</c:v>
                </c:pt>
                <c:pt idx="8">
                  <c:v>18</c:v>
                </c:pt>
                <c:pt idx="9">
                  <c:v>20</c:v>
                </c:pt>
                <c:pt idx="10">
                  <c:v>22</c:v>
                </c:pt>
                <c:pt idx="11">
                  <c:v>24</c:v>
                </c:pt>
                <c:pt idx="12">
                  <c:v>26</c:v>
                </c:pt>
                <c:pt idx="13">
                  <c:v>28</c:v>
                </c:pt>
                <c:pt idx="14">
                  <c:v>30</c:v>
                </c:pt>
                <c:pt idx="15">
                  <c:v>32</c:v>
                </c:pt>
                <c:pt idx="16">
                  <c:v>34</c:v>
                </c:pt>
                <c:pt idx="17">
                  <c:v>36</c:v>
                </c:pt>
                <c:pt idx="18">
                  <c:v>38</c:v>
                </c:pt>
                <c:pt idx="19">
                  <c:v>40</c:v>
                </c:pt>
                <c:pt idx="20">
                  <c:v>42</c:v>
                </c:pt>
                <c:pt idx="21">
                  <c:v>44</c:v>
                </c:pt>
                <c:pt idx="22">
                  <c:v>46</c:v>
                </c:pt>
                <c:pt idx="23">
                  <c:v>48</c:v>
                </c:pt>
                <c:pt idx="24">
                  <c:v>50</c:v>
                </c:pt>
                <c:pt idx="25">
                  <c:v>52</c:v>
                </c:pt>
                <c:pt idx="26">
                  <c:v>54</c:v>
                </c:pt>
                <c:pt idx="27">
                  <c:v>56</c:v>
                </c:pt>
                <c:pt idx="28">
                  <c:v>58</c:v>
                </c:pt>
                <c:pt idx="29">
                  <c:v>60</c:v>
                </c:pt>
                <c:pt idx="30">
                  <c:v>62</c:v>
                </c:pt>
                <c:pt idx="31">
                  <c:v>64</c:v>
                </c:pt>
                <c:pt idx="32">
                  <c:v>66</c:v>
                </c:pt>
                <c:pt idx="33">
                  <c:v>68</c:v>
                </c:pt>
                <c:pt idx="34">
                  <c:v>70</c:v>
                </c:pt>
                <c:pt idx="35">
                  <c:v>72</c:v>
                </c:pt>
                <c:pt idx="36">
                  <c:v>74</c:v>
                </c:pt>
                <c:pt idx="37">
                  <c:v>76</c:v>
                </c:pt>
                <c:pt idx="38">
                  <c:v>78</c:v>
                </c:pt>
                <c:pt idx="39">
                  <c:v>80</c:v>
                </c:pt>
                <c:pt idx="40">
                  <c:v>82</c:v>
                </c:pt>
                <c:pt idx="41">
                  <c:v>84</c:v>
                </c:pt>
                <c:pt idx="42">
                  <c:v>86</c:v>
                </c:pt>
                <c:pt idx="43">
                  <c:v>88</c:v>
                </c:pt>
                <c:pt idx="44">
                  <c:v>90</c:v>
                </c:pt>
                <c:pt idx="45">
                  <c:v>92</c:v>
                </c:pt>
                <c:pt idx="46">
                  <c:v>94</c:v>
                </c:pt>
                <c:pt idx="47">
                  <c:v>96</c:v>
                </c:pt>
                <c:pt idx="48">
                  <c:v>98</c:v>
                </c:pt>
                <c:pt idx="49">
                  <c:v>100</c:v>
                </c:pt>
                <c:pt idx="50">
                  <c:v>102</c:v>
                </c:pt>
                <c:pt idx="51">
                  <c:v>104</c:v>
                </c:pt>
                <c:pt idx="52">
                  <c:v>106</c:v>
                </c:pt>
                <c:pt idx="53">
                  <c:v>108</c:v>
                </c:pt>
                <c:pt idx="54">
                  <c:v>110</c:v>
                </c:pt>
                <c:pt idx="55">
                  <c:v>112</c:v>
                </c:pt>
                <c:pt idx="56">
                  <c:v>114</c:v>
                </c:pt>
                <c:pt idx="57">
                  <c:v>116</c:v>
                </c:pt>
                <c:pt idx="58">
                  <c:v>118</c:v>
                </c:pt>
                <c:pt idx="59">
                  <c:v>120</c:v>
                </c:pt>
                <c:pt idx="60">
                  <c:v>122</c:v>
                </c:pt>
                <c:pt idx="61">
                  <c:v>124</c:v>
                </c:pt>
                <c:pt idx="62">
                  <c:v>126</c:v>
                </c:pt>
                <c:pt idx="63">
                  <c:v>128</c:v>
                </c:pt>
                <c:pt idx="64">
                  <c:v>130</c:v>
                </c:pt>
                <c:pt idx="65">
                  <c:v>132</c:v>
                </c:pt>
                <c:pt idx="66">
                  <c:v>134</c:v>
                </c:pt>
                <c:pt idx="67">
                  <c:v>136</c:v>
                </c:pt>
                <c:pt idx="68">
                  <c:v>138</c:v>
                </c:pt>
                <c:pt idx="69">
                  <c:v>140</c:v>
                </c:pt>
                <c:pt idx="70">
                  <c:v>142</c:v>
                </c:pt>
                <c:pt idx="71">
                  <c:v>144</c:v>
                </c:pt>
                <c:pt idx="72">
                  <c:v>146</c:v>
                </c:pt>
                <c:pt idx="73">
                  <c:v>148</c:v>
                </c:pt>
                <c:pt idx="74">
                  <c:v>150</c:v>
                </c:pt>
                <c:pt idx="75">
                  <c:v>152</c:v>
                </c:pt>
                <c:pt idx="76">
                  <c:v>154</c:v>
                </c:pt>
                <c:pt idx="77">
                  <c:v>156</c:v>
                </c:pt>
                <c:pt idx="78">
                  <c:v>158</c:v>
                </c:pt>
                <c:pt idx="79">
                  <c:v>160</c:v>
                </c:pt>
                <c:pt idx="80">
                  <c:v>162</c:v>
                </c:pt>
                <c:pt idx="81">
                  <c:v>164</c:v>
                </c:pt>
                <c:pt idx="82">
                  <c:v>166</c:v>
                </c:pt>
                <c:pt idx="83">
                  <c:v>168</c:v>
                </c:pt>
                <c:pt idx="84">
                  <c:v>170</c:v>
                </c:pt>
                <c:pt idx="85">
                  <c:v>172</c:v>
                </c:pt>
                <c:pt idx="86">
                  <c:v>174</c:v>
                </c:pt>
                <c:pt idx="87">
                  <c:v>176</c:v>
                </c:pt>
                <c:pt idx="88">
                  <c:v>178</c:v>
                </c:pt>
                <c:pt idx="89">
                  <c:v>180</c:v>
                </c:pt>
                <c:pt idx="90">
                  <c:v>182</c:v>
                </c:pt>
                <c:pt idx="91">
                  <c:v>184</c:v>
                </c:pt>
                <c:pt idx="92">
                  <c:v>186</c:v>
                </c:pt>
                <c:pt idx="93">
                  <c:v>188</c:v>
                </c:pt>
                <c:pt idx="94">
                  <c:v>190</c:v>
                </c:pt>
                <c:pt idx="95">
                  <c:v>192</c:v>
                </c:pt>
                <c:pt idx="96">
                  <c:v>194</c:v>
                </c:pt>
                <c:pt idx="97">
                  <c:v>196</c:v>
                </c:pt>
                <c:pt idx="98">
                  <c:v>198</c:v>
                </c:pt>
                <c:pt idx="99">
                  <c:v>200</c:v>
                </c:pt>
                <c:pt idx="100">
                  <c:v>202</c:v>
                </c:pt>
                <c:pt idx="101">
                  <c:v>204</c:v>
                </c:pt>
                <c:pt idx="102">
                  <c:v>206</c:v>
                </c:pt>
                <c:pt idx="103">
                  <c:v>208</c:v>
                </c:pt>
                <c:pt idx="104">
                  <c:v>210</c:v>
                </c:pt>
                <c:pt idx="105">
                  <c:v>212</c:v>
                </c:pt>
                <c:pt idx="106">
                  <c:v>214</c:v>
                </c:pt>
                <c:pt idx="107">
                  <c:v>216</c:v>
                </c:pt>
                <c:pt idx="108">
                  <c:v>218</c:v>
                </c:pt>
                <c:pt idx="109">
                  <c:v>220</c:v>
                </c:pt>
                <c:pt idx="110">
                  <c:v>222</c:v>
                </c:pt>
                <c:pt idx="111">
                  <c:v>224</c:v>
                </c:pt>
                <c:pt idx="112">
                  <c:v>226</c:v>
                </c:pt>
                <c:pt idx="113">
                  <c:v>228</c:v>
                </c:pt>
                <c:pt idx="114">
                  <c:v>230</c:v>
                </c:pt>
                <c:pt idx="115">
                  <c:v>232</c:v>
                </c:pt>
                <c:pt idx="116">
                  <c:v>234</c:v>
                </c:pt>
                <c:pt idx="117">
                  <c:v>236</c:v>
                </c:pt>
                <c:pt idx="118">
                  <c:v>238</c:v>
                </c:pt>
                <c:pt idx="119">
                  <c:v>240</c:v>
                </c:pt>
                <c:pt idx="120">
                  <c:v>242</c:v>
                </c:pt>
                <c:pt idx="121">
                  <c:v>244</c:v>
                </c:pt>
                <c:pt idx="122">
                  <c:v>246</c:v>
                </c:pt>
                <c:pt idx="123">
                  <c:v>248</c:v>
                </c:pt>
                <c:pt idx="124">
                  <c:v>250</c:v>
                </c:pt>
                <c:pt idx="125">
                  <c:v>252</c:v>
                </c:pt>
                <c:pt idx="126">
                  <c:v>254</c:v>
                </c:pt>
                <c:pt idx="127">
                  <c:v>256</c:v>
                </c:pt>
                <c:pt idx="128">
                  <c:v>258</c:v>
                </c:pt>
                <c:pt idx="129">
                  <c:v>260</c:v>
                </c:pt>
                <c:pt idx="130">
                  <c:v>262</c:v>
                </c:pt>
                <c:pt idx="131">
                  <c:v>264</c:v>
                </c:pt>
                <c:pt idx="132">
                  <c:v>266</c:v>
                </c:pt>
                <c:pt idx="133">
                  <c:v>268</c:v>
                </c:pt>
                <c:pt idx="134">
                  <c:v>270</c:v>
                </c:pt>
                <c:pt idx="135">
                  <c:v>272</c:v>
                </c:pt>
                <c:pt idx="136">
                  <c:v>274</c:v>
                </c:pt>
                <c:pt idx="137">
                  <c:v>276</c:v>
                </c:pt>
                <c:pt idx="138">
                  <c:v>278</c:v>
                </c:pt>
                <c:pt idx="139">
                  <c:v>280</c:v>
                </c:pt>
                <c:pt idx="140">
                  <c:v>282</c:v>
                </c:pt>
                <c:pt idx="141">
                  <c:v>284</c:v>
                </c:pt>
                <c:pt idx="142">
                  <c:v>286</c:v>
                </c:pt>
                <c:pt idx="143">
                  <c:v>288</c:v>
                </c:pt>
                <c:pt idx="144">
                  <c:v>290</c:v>
                </c:pt>
                <c:pt idx="145">
                  <c:v>292</c:v>
                </c:pt>
                <c:pt idx="146">
                  <c:v>294</c:v>
                </c:pt>
                <c:pt idx="147">
                  <c:v>296</c:v>
                </c:pt>
                <c:pt idx="148">
                  <c:v>298</c:v>
                </c:pt>
                <c:pt idx="149">
                  <c:v>300</c:v>
                </c:pt>
                <c:pt idx="150">
                  <c:v>302</c:v>
                </c:pt>
                <c:pt idx="151">
                  <c:v>304</c:v>
                </c:pt>
                <c:pt idx="152">
                  <c:v>306</c:v>
                </c:pt>
                <c:pt idx="153">
                  <c:v>308</c:v>
                </c:pt>
                <c:pt idx="154">
                  <c:v>310</c:v>
                </c:pt>
                <c:pt idx="155">
                  <c:v>312</c:v>
                </c:pt>
                <c:pt idx="156">
                  <c:v>314</c:v>
                </c:pt>
                <c:pt idx="157">
                  <c:v>316</c:v>
                </c:pt>
                <c:pt idx="158">
                  <c:v>318</c:v>
                </c:pt>
                <c:pt idx="159">
                  <c:v>320</c:v>
                </c:pt>
                <c:pt idx="160">
                  <c:v>322</c:v>
                </c:pt>
                <c:pt idx="161">
                  <c:v>324</c:v>
                </c:pt>
                <c:pt idx="162">
                  <c:v>326</c:v>
                </c:pt>
                <c:pt idx="163">
                  <c:v>328</c:v>
                </c:pt>
                <c:pt idx="164">
                  <c:v>330</c:v>
                </c:pt>
                <c:pt idx="165">
                  <c:v>332</c:v>
                </c:pt>
                <c:pt idx="166">
                  <c:v>334</c:v>
                </c:pt>
                <c:pt idx="167">
                  <c:v>336</c:v>
                </c:pt>
                <c:pt idx="168">
                  <c:v>338</c:v>
                </c:pt>
                <c:pt idx="169">
                  <c:v>340</c:v>
                </c:pt>
                <c:pt idx="170">
                  <c:v>342</c:v>
                </c:pt>
                <c:pt idx="171">
                  <c:v>344</c:v>
                </c:pt>
                <c:pt idx="172">
                  <c:v>346</c:v>
                </c:pt>
                <c:pt idx="173">
                  <c:v>348</c:v>
                </c:pt>
                <c:pt idx="174">
                  <c:v>350</c:v>
                </c:pt>
                <c:pt idx="175">
                  <c:v>352</c:v>
                </c:pt>
                <c:pt idx="176">
                  <c:v>354</c:v>
                </c:pt>
                <c:pt idx="177">
                  <c:v>356</c:v>
                </c:pt>
                <c:pt idx="178">
                  <c:v>358</c:v>
                </c:pt>
                <c:pt idx="179">
                  <c:v>360</c:v>
                </c:pt>
                <c:pt idx="180">
                  <c:v>362</c:v>
                </c:pt>
                <c:pt idx="181">
                  <c:v>364</c:v>
                </c:pt>
                <c:pt idx="182">
                  <c:v>366</c:v>
                </c:pt>
                <c:pt idx="183">
                  <c:v>368</c:v>
                </c:pt>
                <c:pt idx="184">
                  <c:v>370</c:v>
                </c:pt>
                <c:pt idx="185">
                  <c:v>372</c:v>
                </c:pt>
                <c:pt idx="186">
                  <c:v>374</c:v>
                </c:pt>
                <c:pt idx="187">
                  <c:v>376</c:v>
                </c:pt>
                <c:pt idx="188">
                  <c:v>378</c:v>
                </c:pt>
                <c:pt idx="189">
                  <c:v>380</c:v>
                </c:pt>
                <c:pt idx="190">
                  <c:v>382</c:v>
                </c:pt>
                <c:pt idx="191">
                  <c:v>384</c:v>
                </c:pt>
                <c:pt idx="192">
                  <c:v>386</c:v>
                </c:pt>
                <c:pt idx="193">
                  <c:v>388</c:v>
                </c:pt>
                <c:pt idx="194">
                  <c:v>390</c:v>
                </c:pt>
                <c:pt idx="195">
                  <c:v>392</c:v>
                </c:pt>
                <c:pt idx="196">
                  <c:v>394</c:v>
                </c:pt>
                <c:pt idx="197">
                  <c:v>396</c:v>
                </c:pt>
                <c:pt idx="198">
                  <c:v>398</c:v>
                </c:pt>
                <c:pt idx="199">
                  <c:v>400</c:v>
                </c:pt>
                <c:pt idx="200">
                  <c:v>402</c:v>
                </c:pt>
                <c:pt idx="201">
                  <c:v>404</c:v>
                </c:pt>
                <c:pt idx="202">
                  <c:v>406</c:v>
                </c:pt>
                <c:pt idx="203">
                  <c:v>408</c:v>
                </c:pt>
                <c:pt idx="204">
                  <c:v>410</c:v>
                </c:pt>
                <c:pt idx="205">
                  <c:v>412</c:v>
                </c:pt>
                <c:pt idx="206">
                  <c:v>414</c:v>
                </c:pt>
                <c:pt idx="207">
                  <c:v>416</c:v>
                </c:pt>
                <c:pt idx="208">
                  <c:v>418</c:v>
                </c:pt>
                <c:pt idx="209">
                  <c:v>420</c:v>
                </c:pt>
                <c:pt idx="210">
                  <c:v>422</c:v>
                </c:pt>
                <c:pt idx="211">
                  <c:v>424</c:v>
                </c:pt>
                <c:pt idx="212">
                  <c:v>426</c:v>
                </c:pt>
                <c:pt idx="213">
                  <c:v>428</c:v>
                </c:pt>
                <c:pt idx="214">
                  <c:v>430</c:v>
                </c:pt>
                <c:pt idx="215">
                  <c:v>432</c:v>
                </c:pt>
                <c:pt idx="216">
                  <c:v>434</c:v>
                </c:pt>
                <c:pt idx="217">
                  <c:v>436</c:v>
                </c:pt>
                <c:pt idx="218">
                  <c:v>438</c:v>
                </c:pt>
                <c:pt idx="219">
                  <c:v>440</c:v>
                </c:pt>
                <c:pt idx="220">
                  <c:v>442</c:v>
                </c:pt>
                <c:pt idx="221">
                  <c:v>444</c:v>
                </c:pt>
                <c:pt idx="222">
                  <c:v>446</c:v>
                </c:pt>
                <c:pt idx="223">
                  <c:v>448</c:v>
                </c:pt>
                <c:pt idx="224">
                  <c:v>450</c:v>
                </c:pt>
                <c:pt idx="225">
                  <c:v>452</c:v>
                </c:pt>
                <c:pt idx="226">
                  <c:v>454</c:v>
                </c:pt>
                <c:pt idx="227">
                  <c:v>456</c:v>
                </c:pt>
                <c:pt idx="228">
                  <c:v>458</c:v>
                </c:pt>
                <c:pt idx="229">
                  <c:v>460</c:v>
                </c:pt>
                <c:pt idx="230">
                  <c:v>462</c:v>
                </c:pt>
                <c:pt idx="231">
                  <c:v>464</c:v>
                </c:pt>
                <c:pt idx="232">
                  <c:v>466</c:v>
                </c:pt>
                <c:pt idx="233">
                  <c:v>468</c:v>
                </c:pt>
                <c:pt idx="234">
                  <c:v>470</c:v>
                </c:pt>
                <c:pt idx="235">
                  <c:v>472</c:v>
                </c:pt>
                <c:pt idx="236">
                  <c:v>474</c:v>
                </c:pt>
                <c:pt idx="237">
                  <c:v>476</c:v>
                </c:pt>
                <c:pt idx="238">
                  <c:v>478</c:v>
                </c:pt>
                <c:pt idx="239">
                  <c:v>480</c:v>
                </c:pt>
                <c:pt idx="240">
                  <c:v>482</c:v>
                </c:pt>
                <c:pt idx="241">
                  <c:v>484</c:v>
                </c:pt>
                <c:pt idx="242">
                  <c:v>486</c:v>
                </c:pt>
                <c:pt idx="243">
                  <c:v>488</c:v>
                </c:pt>
                <c:pt idx="244">
                  <c:v>490</c:v>
                </c:pt>
                <c:pt idx="245">
                  <c:v>492</c:v>
                </c:pt>
                <c:pt idx="246">
                  <c:v>494</c:v>
                </c:pt>
                <c:pt idx="247">
                  <c:v>496</c:v>
                </c:pt>
                <c:pt idx="248">
                  <c:v>498</c:v>
                </c:pt>
                <c:pt idx="249">
                  <c:v>500</c:v>
                </c:pt>
                <c:pt idx="250">
                  <c:v>502</c:v>
                </c:pt>
                <c:pt idx="251">
                  <c:v>504</c:v>
                </c:pt>
                <c:pt idx="252">
                  <c:v>506</c:v>
                </c:pt>
                <c:pt idx="253">
                  <c:v>508</c:v>
                </c:pt>
                <c:pt idx="254">
                  <c:v>510</c:v>
                </c:pt>
                <c:pt idx="255">
                  <c:v>512</c:v>
                </c:pt>
                <c:pt idx="256">
                  <c:v>514</c:v>
                </c:pt>
                <c:pt idx="257">
                  <c:v>516</c:v>
                </c:pt>
                <c:pt idx="258">
                  <c:v>518</c:v>
                </c:pt>
                <c:pt idx="259">
                  <c:v>520</c:v>
                </c:pt>
                <c:pt idx="260">
                  <c:v>522</c:v>
                </c:pt>
                <c:pt idx="261">
                  <c:v>524</c:v>
                </c:pt>
                <c:pt idx="262">
                  <c:v>526</c:v>
                </c:pt>
                <c:pt idx="263">
                  <c:v>528</c:v>
                </c:pt>
                <c:pt idx="264">
                  <c:v>530</c:v>
                </c:pt>
                <c:pt idx="265">
                  <c:v>532</c:v>
                </c:pt>
                <c:pt idx="266">
                  <c:v>534</c:v>
                </c:pt>
                <c:pt idx="267">
                  <c:v>536</c:v>
                </c:pt>
                <c:pt idx="268">
                  <c:v>538</c:v>
                </c:pt>
                <c:pt idx="269">
                  <c:v>540</c:v>
                </c:pt>
                <c:pt idx="270">
                  <c:v>542</c:v>
                </c:pt>
                <c:pt idx="271">
                  <c:v>544</c:v>
                </c:pt>
                <c:pt idx="272">
                  <c:v>546</c:v>
                </c:pt>
                <c:pt idx="273">
                  <c:v>548</c:v>
                </c:pt>
                <c:pt idx="274">
                  <c:v>550</c:v>
                </c:pt>
                <c:pt idx="275">
                  <c:v>552</c:v>
                </c:pt>
                <c:pt idx="276">
                  <c:v>554</c:v>
                </c:pt>
                <c:pt idx="277">
                  <c:v>556</c:v>
                </c:pt>
                <c:pt idx="278">
                  <c:v>558</c:v>
                </c:pt>
                <c:pt idx="279">
                  <c:v>560</c:v>
                </c:pt>
                <c:pt idx="280">
                  <c:v>562</c:v>
                </c:pt>
                <c:pt idx="281">
                  <c:v>564</c:v>
                </c:pt>
                <c:pt idx="282">
                  <c:v>566</c:v>
                </c:pt>
                <c:pt idx="283">
                  <c:v>568</c:v>
                </c:pt>
                <c:pt idx="284">
                  <c:v>570</c:v>
                </c:pt>
                <c:pt idx="285">
                  <c:v>572</c:v>
                </c:pt>
                <c:pt idx="286">
                  <c:v>574</c:v>
                </c:pt>
                <c:pt idx="287">
                  <c:v>576</c:v>
                </c:pt>
                <c:pt idx="288">
                  <c:v>578</c:v>
                </c:pt>
                <c:pt idx="289">
                  <c:v>580</c:v>
                </c:pt>
                <c:pt idx="290">
                  <c:v>582</c:v>
                </c:pt>
                <c:pt idx="291">
                  <c:v>584</c:v>
                </c:pt>
                <c:pt idx="292">
                  <c:v>586</c:v>
                </c:pt>
                <c:pt idx="293">
                  <c:v>588</c:v>
                </c:pt>
                <c:pt idx="294">
                  <c:v>590</c:v>
                </c:pt>
                <c:pt idx="295">
                  <c:v>592</c:v>
                </c:pt>
                <c:pt idx="296">
                  <c:v>594</c:v>
                </c:pt>
                <c:pt idx="297">
                  <c:v>596</c:v>
                </c:pt>
                <c:pt idx="298">
                  <c:v>598</c:v>
                </c:pt>
                <c:pt idx="299">
                  <c:v>600</c:v>
                </c:pt>
                <c:pt idx="300">
                  <c:v>602</c:v>
                </c:pt>
                <c:pt idx="301">
                  <c:v>604</c:v>
                </c:pt>
                <c:pt idx="302">
                  <c:v>606</c:v>
                </c:pt>
                <c:pt idx="303">
                  <c:v>608</c:v>
                </c:pt>
                <c:pt idx="304">
                  <c:v>610</c:v>
                </c:pt>
                <c:pt idx="305">
                  <c:v>612</c:v>
                </c:pt>
                <c:pt idx="306">
                  <c:v>614</c:v>
                </c:pt>
                <c:pt idx="307">
                  <c:v>616</c:v>
                </c:pt>
                <c:pt idx="308">
                  <c:v>618</c:v>
                </c:pt>
                <c:pt idx="309">
                  <c:v>620</c:v>
                </c:pt>
                <c:pt idx="310">
                  <c:v>622</c:v>
                </c:pt>
                <c:pt idx="311">
                  <c:v>624</c:v>
                </c:pt>
                <c:pt idx="312">
                  <c:v>626</c:v>
                </c:pt>
                <c:pt idx="313">
                  <c:v>628</c:v>
                </c:pt>
                <c:pt idx="314">
                  <c:v>630</c:v>
                </c:pt>
                <c:pt idx="315">
                  <c:v>632</c:v>
                </c:pt>
                <c:pt idx="316">
                  <c:v>634</c:v>
                </c:pt>
                <c:pt idx="317">
                  <c:v>636</c:v>
                </c:pt>
                <c:pt idx="318">
                  <c:v>638</c:v>
                </c:pt>
                <c:pt idx="319">
                  <c:v>640</c:v>
                </c:pt>
                <c:pt idx="320">
                  <c:v>642</c:v>
                </c:pt>
                <c:pt idx="321">
                  <c:v>644</c:v>
                </c:pt>
                <c:pt idx="322">
                  <c:v>646</c:v>
                </c:pt>
                <c:pt idx="323">
                  <c:v>648</c:v>
                </c:pt>
                <c:pt idx="324">
                  <c:v>650</c:v>
                </c:pt>
                <c:pt idx="325">
                  <c:v>652</c:v>
                </c:pt>
                <c:pt idx="326">
                  <c:v>654</c:v>
                </c:pt>
                <c:pt idx="327">
                  <c:v>656</c:v>
                </c:pt>
                <c:pt idx="328">
                  <c:v>658</c:v>
                </c:pt>
                <c:pt idx="329">
                  <c:v>660</c:v>
                </c:pt>
                <c:pt idx="330">
                  <c:v>662</c:v>
                </c:pt>
                <c:pt idx="331">
                  <c:v>664</c:v>
                </c:pt>
                <c:pt idx="332">
                  <c:v>666</c:v>
                </c:pt>
                <c:pt idx="333">
                  <c:v>668</c:v>
                </c:pt>
                <c:pt idx="334">
                  <c:v>670</c:v>
                </c:pt>
                <c:pt idx="335">
                  <c:v>672</c:v>
                </c:pt>
                <c:pt idx="336">
                  <c:v>674</c:v>
                </c:pt>
                <c:pt idx="337">
                  <c:v>676</c:v>
                </c:pt>
                <c:pt idx="338">
                  <c:v>678</c:v>
                </c:pt>
                <c:pt idx="339">
                  <c:v>680</c:v>
                </c:pt>
                <c:pt idx="340">
                  <c:v>682</c:v>
                </c:pt>
                <c:pt idx="341">
                  <c:v>684</c:v>
                </c:pt>
                <c:pt idx="342">
                  <c:v>686</c:v>
                </c:pt>
                <c:pt idx="343">
                  <c:v>688</c:v>
                </c:pt>
                <c:pt idx="344">
                  <c:v>690</c:v>
                </c:pt>
                <c:pt idx="345">
                  <c:v>692</c:v>
                </c:pt>
                <c:pt idx="346">
                  <c:v>694</c:v>
                </c:pt>
                <c:pt idx="347">
                  <c:v>696</c:v>
                </c:pt>
                <c:pt idx="348">
                  <c:v>698</c:v>
                </c:pt>
                <c:pt idx="349">
                  <c:v>700</c:v>
                </c:pt>
                <c:pt idx="350">
                  <c:v>702</c:v>
                </c:pt>
                <c:pt idx="351">
                  <c:v>704</c:v>
                </c:pt>
                <c:pt idx="352">
                  <c:v>706</c:v>
                </c:pt>
                <c:pt idx="353">
                  <c:v>708</c:v>
                </c:pt>
                <c:pt idx="354">
                  <c:v>710</c:v>
                </c:pt>
                <c:pt idx="355">
                  <c:v>712</c:v>
                </c:pt>
                <c:pt idx="356">
                  <c:v>714</c:v>
                </c:pt>
                <c:pt idx="357">
                  <c:v>716</c:v>
                </c:pt>
                <c:pt idx="358">
                  <c:v>718</c:v>
                </c:pt>
                <c:pt idx="359">
                  <c:v>720</c:v>
                </c:pt>
              </c:strCache>
            </c:strRef>
          </c:cat>
          <c:val>
            <c:numRef>
              <c:f>'Cam Meassurments '!$N$7:$N$366</c:f>
              <c:numCache>
                <c:formatCode>General</c:formatCode>
                <c:ptCount val="360"/>
                <c:pt idx="0">
                  <c:v>0</c:v>
                </c:pt>
                <c:pt idx="1">
                  <c:v>0</c:v>
                </c:pt>
                <c:pt idx="2">
                  <c:v>0</c:v>
                </c:pt>
                <c:pt idx="3">
                  <c:v>0</c:v>
                </c:pt>
                <c:pt idx="4">
                  <c:v>0</c:v>
                </c:pt>
                <c:pt idx="5">
                  <c:v>4.897281995472672E-4</c:v>
                </c:pt>
                <c:pt idx="6">
                  <c:v>6.3659431110354428E-5</c:v>
                </c:pt>
                <c:pt idx="7">
                  <c:v>6.1247839542327861E-5</c:v>
                </c:pt>
                <c:pt idx="8">
                  <c:v>5.8583370858506412E-5</c:v>
                </c:pt>
                <c:pt idx="9">
                  <c:v>5.5679248572753411E-5</c:v>
                </c:pt>
                <c:pt idx="10">
                  <c:v>5.2549899974505226E-5</c:v>
                </c:pt>
                <c:pt idx="11">
                  <c:v>4.9210891568225983E-5</c:v>
                </c:pt>
                <c:pt idx="12">
                  <c:v>4.5678859399338537E-5</c:v>
                </c:pt>
                <c:pt idx="13">
                  <c:v>4.1971434567585498E-5</c:v>
                </c:pt>
                <c:pt idx="14">
                  <c:v>3.8107164249556128E-5</c:v>
                </c:pt>
                <c:pt idx="15">
                  <c:v>-9.5641633939042069E-4</c:v>
                </c:pt>
                <c:pt idx="16">
                  <c:v>0</c:v>
                </c:pt>
                <c:pt idx="17">
                  <c:v>0</c:v>
                </c:pt>
                <c:pt idx="18">
                  <c:v>0</c:v>
                </c:pt>
                <c:pt idx="19">
                  <c:v>0</c:v>
                </c:pt>
                <c:pt idx="20">
                  <c:v>0</c:v>
                </c:pt>
                <c:pt idx="21">
                  <c:v>0</c:v>
                </c:pt>
                <c:pt idx="22">
                  <c:v>0</c:v>
                </c:pt>
                <c:pt idx="23">
                  <c:v>0</c:v>
                </c:pt>
                <c:pt idx="24">
                  <c:v>0</c:v>
                </c:pt>
                <c:pt idx="25">
                  <c:v>0</c:v>
                </c:pt>
                <c:pt idx="26">
                  <c:v>0</c:v>
                </c:pt>
                <c:pt idx="27">
                  <c:v>0</c:v>
                </c:pt>
                <c:pt idx="28">
                  <c:v>0</c:v>
                </c:pt>
                <c:pt idx="29">
                  <c:v>0</c:v>
                </c:pt>
                <c:pt idx="30">
                  <c:v>0</c:v>
                </c:pt>
                <c:pt idx="31">
                  <c:v>0</c:v>
                </c:pt>
                <c:pt idx="32">
                  <c:v>0</c:v>
                </c:pt>
                <c:pt idx="33">
                  <c:v>0</c:v>
                </c:pt>
                <c:pt idx="34">
                  <c:v>0</c:v>
                </c:pt>
                <c:pt idx="35">
                  <c:v>0</c:v>
                </c:pt>
                <c:pt idx="36">
                  <c:v>0</c:v>
                </c:pt>
                <c:pt idx="37">
                  <c:v>0</c:v>
                </c:pt>
                <c:pt idx="38">
                  <c:v>0</c:v>
                </c:pt>
                <c:pt idx="39">
                  <c:v>0</c:v>
                </c:pt>
                <c:pt idx="40">
                  <c:v>0</c:v>
                </c:pt>
                <c:pt idx="41">
                  <c:v>0</c:v>
                </c:pt>
                <c:pt idx="42">
                  <c:v>0</c:v>
                </c:pt>
                <c:pt idx="43">
                  <c:v>0</c:v>
                </c:pt>
                <c:pt idx="44">
                  <c:v>0</c:v>
                </c:pt>
                <c:pt idx="45">
                  <c:v>0</c:v>
                </c:pt>
                <c:pt idx="46">
                  <c:v>0</c:v>
                </c:pt>
                <c:pt idx="47">
                  <c:v>0</c:v>
                </c:pt>
                <c:pt idx="48">
                  <c:v>0</c:v>
                </c:pt>
                <c:pt idx="49">
                  <c:v>0</c:v>
                </c:pt>
                <c:pt idx="50">
                  <c:v>0</c:v>
                </c:pt>
                <c:pt idx="51">
                  <c:v>0</c:v>
                </c:pt>
                <c:pt idx="52">
                  <c:v>0</c:v>
                </c:pt>
                <c:pt idx="53">
                  <c:v>0</c:v>
                </c:pt>
                <c:pt idx="54">
                  <c:v>0</c:v>
                </c:pt>
                <c:pt idx="55">
                  <c:v>0</c:v>
                </c:pt>
                <c:pt idx="56">
                  <c:v>0</c:v>
                </c:pt>
                <c:pt idx="57">
                  <c:v>0</c:v>
                </c:pt>
                <c:pt idx="58">
                  <c:v>0</c:v>
                </c:pt>
                <c:pt idx="59">
                  <c:v>0</c:v>
                </c:pt>
                <c:pt idx="60">
                  <c:v>0</c:v>
                </c:pt>
                <c:pt idx="61">
                  <c:v>0</c:v>
                </c:pt>
                <c:pt idx="62">
                  <c:v>0</c:v>
                </c:pt>
                <c:pt idx="63">
                  <c:v>0</c:v>
                </c:pt>
                <c:pt idx="64">
                  <c:v>0</c:v>
                </c:pt>
                <c:pt idx="65">
                  <c:v>1.5752621068978692E-4</c:v>
                </c:pt>
                <c:pt idx="66">
                  <c:v>4.7455513864144011E-5</c:v>
                </c:pt>
                <c:pt idx="67">
                  <c:v>5.3935428682959916E-5</c:v>
                </c:pt>
                <c:pt idx="68">
                  <c:v>6.0429169828768317E-5</c:v>
                </c:pt>
                <c:pt idx="69">
                  <c:v>6.6910587726984696E-5</c:v>
                </c:pt>
                <c:pt idx="70">
                  <c:v>7.3353352320973896E-5</c:v>
                </c:pt>
                <c:pt idx="71">
                  <c:v>7.973105977662103E-5</c:v>
                </c:pt>
                <c:pt idx="72">
                  <c:v>8.6017339776424851E-5</c:v>
                </c:pt>
                <c:pt idx="73">
                  <c:v>9.218596295872876E-5</c:v>
                </c:pt>
                <c:pt idx="74">
                  <c:v>9.8210948057159413E-5</c:v>
                </c:pt>
                <c:pt idx="75">
                  <c:v>1.0406666829646004E-4</c:v>
                </c:pt>
                <c:pt idx="76">
                  <c:v>1.0972795660408295E-4</c:v>
                </c:pt>
                <c:pt idx="77">
                  <c:v>1.1517020920180686E-4</c:v>
                </c:pt>
                <c:pt idx="78">
                  <c:v>1.2036948714840121E-4</c:v>
                </c:pt>
                <c:pt idx="79">
                  <c:v>1.2530261541296764E-4</c:v>
                </c:pt>
                <c:pt idx="80">
                  <c:v>1.2994727906880067E-4</c:v>
                </c:pt>
                <c:pt idx="81">
                  <c:v>1.3428211620978908E-4</c:v>
                </c:pt>
                <c:pt idx="82">
                  <c:v>1.3828680720484338E-4</c:v>
                </c:pt>
                <c:pt idx="83">
                  <c:v>1.4194215992137664E-4</c:v>
                </c:pt>
                <c:pt idx="84">
                  <c:v>1.4523019056540513E-4</c:v>
                </c:pt>
                <c:pt idx="85">
                  <c:v>1.4813419980432788E-4</c:v>
                </c:pt>
                <c:pt idx="86">
                  <c:v>1.5063884385792085E-4</c:v>
                </c:pt>
                <c:pt idx="87">
                  <c:v>1.5273020026412799E-4</c:v>
                </c:pt>
                <c:pt idx="88">
                  <c:v>1.5439582804836673E-4</c:v>
                </c:pt>
                <c:pt idx="89">
                  <c:v>1.5562482204821383E-4</c:v>
                </c:pt>
                <c:pt idx="90">
                  <c:v>1.5640786116977081E-4</c:v>
                </c:pt>
                <c:pt idx="91">
                  <c:v>1.5673725037702434E-4</c:v>
                </c:pt>
                <c:pt idx="92">
                  <c:v>1.5660695624159253E-4</c:v>
                </c:pt>
                <c:pt idx="93">
                  <c:v>1.5601263590684028E-4</c:v>
                </c:pt>
                <c:pt idx="94">
                  <c:v>1.5495165934760989E-4</c:v>
                </c:pt>
                <c:pt idx="95">
                  <c:v>1.5342312483450186E-4</c:v>
                </c:pt>
                <c:pt idx="96">
                  <c:v>1.5142786753968374E-4</c:v>
                </c:pt>
                <c:pt idx="97">
                  <c:v>1.4896846124942426E-4</c:v>
                </c:pt>
                <c:pt idx="98">
                  <c:v>1.2812619174725499E-2</c:v>
                </c:pt>
                <c:pt idx="99">
                  <c:v>2.239503530299311E-2</c:v>
                </c:pt>
                <c:pt idx="100">
                  <c:v>3.2775775108868602E-2</c:v>
                </c:pt>
                <c:pt idx="101">
                  <c:v>4.3898538095997863E-2</c:v>
                </c:pt>
                <c:pt idx="102">
                  <c:v>0.11768585192334022</c:v>
                </c:pt>
                <c:pt idx="103">
                  <c:v>0.162694664032624</c:v>
                </c:pt>
                <c:pt idx="104">
                  <c:v>0.10490153926002055</c:v>
                </c:pt>
                <c:pt idx="105">
                  <c:v>0.23688334096203723</c:v>
                </c:pt>
                <c:pt idx="106">
                  <c:v>0.28755854922695379</c:v>
                </c:pt>
                <c:pt idx="107">
                  <c:v>0.17439965095300347</c:v>
                </c:pt>
                <c:pt idx="108">
                  <c:v>0.36843821889818029</c:v>
                </c:pt>
                <c:pt idx="109">
                  <c:v>0.42199429596735327</c:v>
                </c:pt>
                <c:pt idx="110">
                  <c:v>0.24663306185681022</c:v>
                </c:pt>
                <c:pt idx="111">
                  <c:v>0.50426706568483493</c:v>
                </c:pt>
                <c:pt idx="112">
                  <c:v>0.55750280629223159</c:v>
                </c:pt>
                <c:pt idx="113">
                  <c:v>0.60990400869901995</c:v>
                </c:pt>
                <c:pt idx="114">
                  <c:v>0.34042782072666311</c:v>
                </c:pt>
                <c:pt idx="115">
                  <c:v>0.68482286667531689</c:v>
                </c:pt>
                <c:pt idx="116">
                  <c:v>0.37256207997408097</c:v>
                </c:pt>
                <c:pt idx="117">
                  <c:v>0.75218879049758058</c:v>
                </c:pt>
                <c:pt idx="118">
                  <c:v>0.79453930414670371</c:v>
                </c:pt>
                <c:pt idx="119">
                  <c:v>0.83360117999155392</c:v>
                </c:pt>
                <c:pt idx="120">
                  <c:v>0.86896361440433179</c:v>
                </c:pt>
                <c:pt idx="121">
                  <c:v>0.90023479320420563</c:v>
                </c:pt>
                <c:pt idx="122">
                  <c:v>1.4273698387176204</c:v>
                </c:pt>
                <c:pt idx="123">
                  <c:v>2.0467153388076476</c:v>
                </c:pt>
                <c:pt idx="124">
                  <c:v>1.5997567870048446</c:v>
                </c:pt>
                <c:pt idx="125">
                  <c:v>2.9000027141726168</c:v>
                </c:pt>
                <c:pt idx="126">
                  <c:v>2.4240364313818361</c:v>
                </c:pt>
                <c:pt idx="127">
                  <c:v>3.9617057737772505</c:v>
                </c:pt>
                <c:pt idx="128">
                  <c:v>4.2230348393759058</c:v>
                </c:pt>
                <c:pt idx="129">
                  <c:v>3.6115603677269306</c:v>
                </c:pt>
                <c:pt idx="130">
                  <c:v>5.4784150336392941</c:v>
                </c:pt>
                <c:pt idx="131">
                  <c:v>6.6963985615815247</c:v>
                </c:pt>
                <c:pt idx="132">
                  <c:v>7.0222722113231129</c:v>
                </c:pt>
                <c:pt idx="133">
                  <c:v>6.1987317164408822</c:v>
                </c:pt>
                <c:pt idx="134">
                  <c:v>8.548717345219039</c:v>
                </c:pt>
                <c:pt idx="135">
                  <c:v>8.7762668548082985</c:v>
                </c:pt>
                <c:pt idx="136">
                  <c:v>10.169787970151162</c:v>
                </c:pt>
                <c:pt idx="137">
                  <c:v>11.637952072009583</c:v>
                </c:pt>
                <c:pt idx="138">
                  <c:v>11.777352958679728</c:v>
                </c:pt>
                <c:pt idx="139">
                  <c:v>11.781574246157689</c:v>
                </c:pt>
                <c:pt idx="140">
                  <c:v>14.61986343310376</c:v>
                </c:pt>
                <c:pt idx="141">
                  <c:v>11.454682189135298</c:v>
                </c:pt>
                <c:pt idx="142">
                  <c:v>17.317039586329685</c:v>
                </c:pt>
                <c:pt idx="143">
                  <c:v>15.412204529737068</c:v>
                </c:pt>
                <c:pt idx="144">
                  <c:v>11.546551098419826</c:v>
                </c:pt>
                <c:pt idx="145">
                  <c:v>20.72212283870374</c:v>
                </c:pt>
                <c:pt idx="146">
                  <c:v>18.260326644676212</c:v>
                </c:pt>
                <c:pt idx="147">
                  <c:v>12.001514592465924</c:v>
                </c:pt>
                <c:pt idx="148">
                  <c:v>19.280239296256497</c:v>
                </c:pt>
                <c:pt idx="149">
                  <c:v>17.760388109357052</c:v>
                </c:pt>
                <c:pt idx="150">
                  <c:v>15.964322021586895</c:v>
                </c:pt>
                <c:pt idx="151">
                  <c:v>12.195219348134003</c:v>
                </c:pt>
                <c:pt idx="152">
                  <c:v>15.076779414534883</c:v>
                </c:pt>
                <c:pt idx="153">
                  <c:v>19.250666082064072</c:v>
                </c:pt>
                <c:pt idx="154">
                  <c:v>6.2631500031095584</c:v>
                </c:pt>
                <c:pt idx="155">
                  <c:v>6.6630934494144753</c:v>
                </c:pt>
                <c:pt idx="156">
                  <c:v>9.7500600686220196</c:v>
                </c:pt>
                <c:pt idx="157">
                  <c:v>4.5789021007003043</c:v>
                </c:pt>
                <c:pt idx="158">
                  <c:v>8.0974158030867898</c:v>
                </c:pt>
                <c:pt idx="159">
                  <c:v>-16.772760761256393</c:v>
                </c:pt>
                <c:pt idx="160">
                  <c:v>11.815452771024752</c:v>
                </c:pt>
                <c:pt idx="161">
                  <c:v>-6.0904478438229148</c:v>
                </c:pt>
                <c:pt idx="162">
                  <c:v>-11.459148463210454</c:v>
                </c:pt>
                <c:pt idx="163">
                  <c:v>-12.232411043503134</c:v>
                </c:pt>
                <c:pt idx="164">
                  <c:v>-14.521715651413899</c:v>
                </c:pt>
                <c:pt idx="165">
                  <c:v>-23.862379112798351</c:v>
                </c:pt>
                <c:pt idx="166">
                  <c:v>-23.510998237863873</c:v>
                </c:pt>
                <c:pt idx="167">
                  <c:v>-25.774864248286804</c:v>
                </c:pt>
                <c:pt idx="168">
                  <c:v>-31.614023607741501</c:v>
                </c:pt>
                <c:pt idx="169">
                  <c:v>-30.908204185256949</c:v>
                </c:pt>
                <c:pt idx="170">
                  <c:v>-32.896714648668564</c:v>
                </c:pt>
                <c:pt idx="171">
                  <c:v>-33.355709643201408</c:v>
                </c:pt>
                <c:pt idx="172">
                  <c:v>-31.685010499159745</c:v>
                </c:pt>
                <c:pt idx="173">
                  <c:v>-29.12138388089182</c:v>
                </c:pt>
                <c:pt idx="174">
                  <c:v>-24.159710903405184</c:v>
                </c:pt>
                <c:pt idx="175">
                  <c:v>-18.782460688327326</c:v>
                </c:pt>
                <c:pt idx="176">
                  <c:v>-12.899045479512054</c:v>
                </c:pt>
                <c:pt idx="177">
                  <c:v>-6.8536921956783097</c:v>
                </c:pt>
                <c:pt idx="178">
                  <c:v>-0.9633347121862732</c:v>
                </c:pt>
                <c:pt idx="179">
                  <c:v>4.2758573789348286</c:v>
                </c:pt>
                <c:pt idx="180">
                  <c:v>8.6076868742050117</c:v>
                </c:pt>
                <c:pt idx="181">
                  <c:v>11.750504528505283</c:v>
                </c:pt>
                <c:pt idx="182">
                  <c:v>13.894389695996558</c:v>
                </c:pt>
                <c:pt idx="183">
                  <c:v>14.599071861402706</c:v>
                </c:pt>
                <c:pt idx="184">
                  <c:v>15.277258553711462</c:v>
                </c:pt>
                <c:pt idx="185">
                  <c:v>14.448634991872851</c:v>
                </c:pt>
                <c:pt idx="186">
                  <c:v>14.189301577879675</c:v>
                </c:pt>
                <c:pt idx="187">
                  <c:v>11.058846496996082</c:v>
                </c:pt>
                <c:pt idx="188">
                  <c:v>12.032525663167789</c:v>
                </c:pt>
                <c:pt idx="189">
                  <c:v>6.1029167873049772</c:v>
                </c:pt>
                <c:pt idx="190">
                  <c:v>5.7469583930802628</c:v>
                </c:pt>
                <c:pt idx="191">
                  <c:v>3.761609302737952</c:v>
                </c:pt>
                <c:pt idx="192">
                  <c:v>3.6412514439807637</c:v>
                </c:pt>
                <c:pt idx="193">
                  <c:v>0.80549078179075195</c:v>
                </c:pt>
                <c:pt idx="194">
                  <c:v>-0.77721276846520482</c:v>
                </c:pt>
                <c:pt idx="195">
                  <c:v>-1.4875115125985587</c:v>
                </c:pt>
                <c:pt idx="196">
                  <c:v>-4.1260163118880371</c:v>
                </c:pt>
                <c:pt idx="197">
                  <c:v>-5.9519333529543132</c:v>
                </c:pt>
                <c:pt idx="198">
                  <c:v>-3.8023715086835921</c:v>
                </c:pt>
                <c:pt idx="199">
                  <c:v>-8.2610977480073586</c:v>
                </c:pt>
                <c:pt idx="200">
                  <c:v>-4.8685718196506826</c:v>
                </c:pt>
                <c:pt idx="201">
                  <c:v>-4.3332497376596137</c:v>
                </c:pt>
                <c:pt idx="202">
                  <c:v>-7.6138822368364885</c:v>
                </c:pt>
                <c:pt idx="203">
                  <c:v>-9.9227019391461937</c:v>
                </c:pt>
                <c:pt idx="204">
                  <c:v>-5.8876876982053687</c:v>
                </c:pt>
                <c:pt idx="205">
                  <c:v>-5.656561595850647</c:v>
                </c:pt>
                <c:pt idx="206">
                  <c:v>-8.3178098937460447</c:v>
                </c:pt>
                <c:pt idx="207">
                  <c:v>-7.0888882568775884</c:v>
                </c:pt>
                <c:pt idx="208">
                  <c:v>-6.5581551491457688</c:v>
                </c:pt>
                <c:pt idx="209">
                  <c:v>-6.6502336914393894</c:v>
                </c:pt>
                <c:pt idx="210">
                  <c:v>-5.3698357953109124</c:v>
                </c:pt>
                <c:pt idx="211">
                  <c:v>-5.9808539865688388</c:v>
                </c:pt>
                <c:pt idx="212">
                  <c:v>-4.7012961782530098</c:v>
                </c:pt>
                <c:pt idx="213">
                  <c:v>-4.6151067800042789</c:v>
                </c:pt>
                <c:pt idx="214">
                  <c:v>-3.9589245848911574</c:v>
                </c:pt>
                <c:pt idx="215">
                  <c:v>-3.81822710793368</c:v>
                </c:pt>
                <c:pt idx="216">
                  <c:v>-3.1899836618462025</c:v>
                </c:pt>
                <c:pt idx="217">
                  <c:v>-2.2068681314853116</c:v>
                </c:pt>
                <c:pt idx="218">
                  <c:v>-2.5180184493361608</c:v>
                </c:pt>
                <c:pt idx="219">
                  <c:v>-2.3585052022049577</c:v>
                </c:pt>
                <c:pt idx="220">
                  <c:v>-1.8558491672888842</c:v>
                </c:pt>
                <c:pt idx="221">
                  <c:v>-1.7139689650428895</c:v>
                </c:pt>
                <c:pt idx="222">
                  <c:v>-1.0327252582071784</c:v>
                </c:pt>
                <c:pt idx="223">
                  <c:v>-1.2113198239907907</c:v>
                </c:pt>
                <c:pt idx="224">
                  <c:v>-0.87509339621413895</c:v>
                </c:pt>
                <c:pt idx="225">
                  <c:v>-0.59973806162986687</c:v>
                </c:pt>
                <c:pt idx="226">
                  <c:v>-0.55611397989225786</c:v>
                </c:pt>
                <c:pt idx="227">
                  <c:v>-0.50880333606399297</c:v>
                </c:pt>
                <c:pt idx="228">
                  <c:v>-0.31063437182007325</c:v>
                </c:pt>
                <c:pt idx="229">
                  <c:v>-0.42416928927025443</c:v>
                </c:pt>
                <c:pt idx="230">
                  <c:v>-0.13078352418777928</c:v>
                </c:pt>
                <c:pt idx="231">
                  <c:v>-0.2416919110885869</c:v>
                </c:pt>
                <c:pt idx="232">
                  <c:v>-0.2165130292998082</c:v>
                </c:pt>
                <c:pt idx="233">
                  <c:v>-0.19066406516943024</c:v>
                </c:pt>
                <c:pt idx="234">
                  <c:v>-0.16439981040788076</c:v>
                </c:pt>
                <c:pt idx="235">
                  <c:v>-0.13797039430436436</c:v>
                </c:pt>
                <c:pt idx="236">
                  <c:v>-6.0478054249282959E-2</c:v>
                </c:pt>
                <c:pt idx="237">
                  <c:v>-9.8101890187803908E-2</c:v>
                </c:pt>
                <c:pt idx="238">
                  <c:v>-7.2339348680242388E-2</c:v>
                </c:pt>
                <c:pt idx="239">
                  <c:v>-4.7277725915329818E-2</c:v>
                </c:pt>
                <c:pt idx="240">
                  <c:v>-1.4615784856444009E-2</c:v>
                </c:pt>
                <c:pt idx="241">
                  <c:v>-1.133829189657342E-2</c:v>
                </c:pt>
                <c:pt idx="242">
                  <c:v>0</c:v>
                </c:pt>
                <c:pt idx="243">
                  <c:v>0</c:v>
                </c:pt>
                <c:pt idx="244">
                  <c:v>0</c:v>
                </c:pt>
                <c:pt idx="245">
                  <c:v>0</c:v>
                </c:pt>
                <c:pt idx="246">
                  <c:v>0</c:v>
                </c:pt>
                <c:pt idx="247">
                  <c:v>0</c:v>
                </c:pt>
                <c:pt idx="248">
                  <c:v>0</c:v>
                </c:pt>
                <c:pt idx="249">
                  <c:v>0</c:v>
                </c:pt>
                <c:pt idx="250">
                  <c:v>0</c:v>
                </c:pt>
                <c:pt idx="251">
                  <c:v>0</c:v>
                </c:pt>
                <c:pt idx="252">
                  <c:v>0</c:v>
                </c:pt>
                <c:pt idx="253">
                  <c:v>0</c:v>
                </c:pt>
                <c:pt idx="254">
                  <c:v>0</c:v>
                </c:pt>
                <c:pt idx="255">
                  <c:v>0</c:v>
                </c:pt>
                <c:pt idx="256">
                  <c:v>0</c:v>
                </c:pt>
                <c:pt idx="257">
                  <c:v>0</c:v>
                </c:pt>
                <c:pt idx="258">
                  <c:v>0</c:v>
                </c:pt>
                <c:pt idx="259">
                  <c:v>0</c:v>
                </c:pt>
                <c:pt idx="260">
                  <c:v>0</c:v>
                </c:pt>
                <c:pt idx="261">
                  <c:v>0</c:v>
                </c:pt>
                <c:pt idx="262">
                  <c:v>0</c:v>
                </c:pt>
                <c:pt idx="263">
                  <c:v>0</c:v>
                </c:pt>
                <c:pt idx="264">
                  <c:v>0</c:v>
                </c:pt>
                <c:pt idx="265">
                  <c:v>0</c:v>
                </c:pt>
                <c:pt idx="266">
                  <c:v>0</c:v>
                </c:pt>
                <c:pt idx="267">
                  <c:v>0</c:v>
                </c:pt>
                <c:pt idx="268">
                  <c:v>0</c:v>
                </c:pt>
                <c:pt idx="269">
                  <c:v>0</c:v>
                </c:pt>
                <c:pt idx="270">
                  <c:v>0</c:v>
                </c:pt>
                <c:pt idx="271">
                  <c:v>0</c:v>
                </c:pt>
                <c:pt idx="272">
                  <c:v>0</c:v>
                </c:pt>
                <c:pt idx="273">
                  <c:v>0</c:v>
                </c:pt>
                <c:pt idx="274">
                  <c:v>0</c:v>
                </c:pt>
                <c:pt idx="275">
                  <c:v>0</c:v>
                </c:pt>
                <c:pt idx="276">
                  <c:v>0</c:v>
                </c:pt>
                <c:pt idx="277">
                  <c:v>0</c:v>
                </c:pt>
                <c:pt idx="278">
                  <c:v>0</c:v>
                </c:pt>
                <c:pt idx="279">
                  <c:v>0</c:v>
                </c:pt>
                <c:pt idx="280">
                  <c:v>0</c:v>
                </c:pt>
                <c:pt idx="281">
                  <c:v>0</c:v>
                </c:pt>
                <c:pt idx="282">
                  <c:v>0</c:v>
                </c:pt>
                <c:pt idx="283">
                  <c:v>0</c:v>
                </c:pt>
                <c:pt idx="284">
                  <c:v>0</c:v>
                </c:pt>
                <c:pt idx="285">
                  <c:v>0</c:v>
                </c:pt>
                <c:pt idx="286">
                  <c:v>0</c:v>
                </c:pt>
                <c:pt idx="287">
                  <c:v>0</c:v>
                </c:pt>
                <c:pt idx="288">
                  <c:v>0</c:v>
                </c:pt>
                <c:pt idx="289">
                  <c:v>0</c:v>
                </c:pt>
                <c:pt idx="290">
                  <c:v>0</c:v>
                </c:pt>
                <c:pt idx="291">
                  <c:v>0</c:v>
                </c:pt>
                <c:pt idx="292">
                  <c:v>0</c:v>
                </c:pt>
                <c:pt idx="293">
                  <c:v>0</c:v>
                </c:pt>
                <c:pt idx="294">
                  <c:v>0</c:v>
                </c:pt>
                <c:pt idx="295">
                  <c:v>0</c:v>
                </c:pt>
                <c:pt idx="296">
                  <c:v>0</c:v>
                </c:pt>
                <c:pt idx="297">
                  <c:v>0</c:v>
                </c:pt>
                <c:pt idx="298">
                  <c:v>0</c:v>
                </c:pt>
                <c:pt idx="299">
                  <c:v>0</c:v>
                </c:pt>
                <c:pt idx="300">
                  <c:v>0</c:v>
                </c:pt>
                <c:pt idx="301">
                  <c:v>0</c:v>
                </c:pt>
                <c:pt idx="302">
                  <c:v>0</c:v>
                </c:pt>
                <c:pt idx="303">
                  <c:v>0</c:v>
                </c:pt>
                <c:pt idx="304">
                  <c:v>0</c:v>
                </c:pt>
                <c:pt idx="305">
                  <c:v>0</c:v>
                </c:pt>
                <c:pt idx="306">
                  <c:v>0</c:v>
                </c:pt>
                <c:pt idx="307">
                  <c:v>0</c:v>
                </c:pt>
                <c:pt idx="308">
                  <c:v>0</c:v>
                </c:pt>
                <c:pt idx="309">
                  <c:v>0</c:v>
                </c:pt>
                <c:pt idx="310">
                  <c:v>0</c:v>
                </c:pt>
                <c:pt idx="311">
                  <c:v>0</c:v>
                </c:pt>
                <c:pt idx="312">
                  <c:v>0</c:v>
                </c:pt>
                <c:pt idx="313">
                  <c:v>0</c:v>
                </c:pt>
                <c:pt idx="314">
                  <c:v>0</c:v>
                </c:pt>
                <c:pt idx="315">
                  <c:v>0</c:v>
                </c:pt>
                <c:pt idx="316">
                  <c:v>0</c:v>
                </c:pt>
                <c:pt idx="317">
                  <c:v>0</c:v>
                </c:pt>
                <c:pt idx="318">
                  <c:v>0</c:v>
                </c:pt>
                <c:pt idx="319">
                  <c:v>0</c:v>
                </c:pt>
                <c:pt idx="320">
                  <c:v>0</c:v>
                </c:pt>
                <c:pt idx="321">
                  <c:v>0</c:v>
                </c:pt>
                <c:pt idx="322">
                  <c:v>0</c:v>
                </c:pt>
                <c:pt idx="323">
                  <c:v>0</c:v>
                </c:pt>
                <c:pt idx="324">
                  <c:v>0</c:v>
                </c:pt>
                <c:pt idx="325">
                  <c:v>0</c:v>
                </c:pt>
                <c:pt idx="326">
                  <c:v>0</c:v>
                </c:pt>
                <c:pt idx="327">
                  <c:v>0</c:v>
                </c:pt>
                <c:pt idx="328">
                  <c:v>0</c:v>
                </c:pt>
                <c:pt idx="329">
                  <c:v>0</c:v>
                </c:pt>
                <c:pt idx="330">
                  <c:v>0</c:v>
                </c:pt>
                <c:pt idx="331">
                  <c:v>0</c:v>
                </c:pt>
                <c:pt idx="332">
                  <c:v>0</c:v>
                </c:pt>
                <c:pt idx="333">
                  <c:v>0</c:v>
                </c:pt>
                <c:pt idx="334">
                  <c:v>0</c:v>
                </c:pt>
                <c:pt idx="335">
                  <c:v>0</c:v>
                </c:pt>
                <c:pt idx="336">
                  <c:v>0</c:v>
                </c:pt>
                <c:pt idx="337">
                  <c:v>0</c:v>
                </c:pt>
                <c:pt idx="338">
                  <c:v>0</c:v>
                </c:pt>
                <c:pt idx="339">
                  <c:v>0</c:v>
                </c:pt>
                <c:pt idx="340">
                  <c:v>0</c:v>
                </c:pt>
                <c:pt idx="341">
                  <c:v>0</c:v>
                </c:pt>
                <c:pt idx="342">
                  <c:v>0</c:v>
                </c:pt>
                <c:pt idx="343">
                  <c:v>0</c:v>
                </c:pt>
                <c:pt idx="344">
                  <c:v>0</c:v>
                </c:pt>
                <c:pt idx="345">
                  <c:v>0</c:v>
                </c:pt>
                <c:pt idx="346">
                  <c:v>0</c:v>
                </c:pt>
                <c:pt idx="347">
                  <c:v>0</c:v>
                </c:pt>
                <c:pt idx="348">
                  <c:v>0</c:v>
                </c:pt>
                <c:pt idx="349">
                  <c:v>0</c:v>
                </c:pt>
                <c:pt idx="350">
                  <c:v>0</c:v>
                </c:pt>
                <c:pt idx="351">
                  <c:v>0</c:v>
                </c:pt>
                <c:pt idx="352">
                  <c:v>0</c:v>
                </c:pt>
                <c:pt idx="353">
                  <c:v>0</c:v>
                </c:pt>
                <c:pt idx="354">
                  <c:v>0</c:v>
                </c:pt>
                <c:pt idx="355">
                  <c:v>0</c:v>
                </c:pt>
                <c:pt idx="356">
                  <c:v>0</c:v>
                </c:pt>
                <c:pt idx="357">
                  <c:v>0</c:v>
                </c:pt>
                <c:pt idx="358">
                  <c:v>0</c:v>
                </c:pt>
                <c:pt idx="359">
                  <c:v>0</c:v>
                </c:pt>
              </c:numCache>
            </c:numRef>
          </c:val>
          <c:smooth val="0"/>
          <c:extLst>
            <c:ext xmlns:c16="http://schemas.microsoft.com/office/drawing/2014/chart" uri="{C3380CC4-5D6E-409C-BE32-E72D297353CC}">
              <c16:uniqueId val="{00000000-C8C5-4CFA-8728-E88556020713}"/>
            </c:ext>
          </c:extLst>
        </c:ser>
        <c:dLbls>
          <c:showLegendKey val="0"/>
          <c:showVal val="0"/>
          <c:showCatName val="0"/>
          <c:showSerName val="0"/>
          <c:showPercent val="0"/>
          <c:showBubbleSize val="0"/>
        </c:dLbls>
        <c:smooth val="0"/>
        <c:axId val="1405977808"/>
        <c:axId val="1405963888"/>
        <c:extLst>
          <c:ext xmlns:c15="http://schemas.microsoft.com/office/drawing/2012/chart" uri="{02D57815-91ED-43cb-92C2-25804820EDAC}">
            <c15:filteredLineSeries>
              <c15:ser>
                <c:idx val="1"/>
                <c:order val="1"/>
                <c:tx>
                  <c:v>Exauhst</c:v>
                </c:tx>
                <c:spPr>
                  <a:ln w="28575" cap="rnd">
                    <a:solidFill>
                      <a:schemeClr val="accent2"/>
                    </a:solidFill>
                    <a:round/>
                  </a:ln>
                  <a:effectLst/>
                </c:spPr>
                <c:marker>
                  <c:symbol val="none"/>
                </c:marker>
                <c:cat>
                  <c:strRef>
                    <c:extLst>
                      <c:ext uri="{02D57815-91ED-43cb-92C2-25804820EDAC}">
                        <c15:formulaRef>
                          <c15:sqref>'Cam Meassurments '!$L$7:$M$366</c15:sqref>
                        </c15:formulaRef>
                      </c:ext>
                    </c:extLst>
                    <c:strCache>
                      <c:ptCount val="360"/>
                      <c:pt idx="0">
                        <c:v>2</c:v>
                      </c:pt>
                      <c:pt idx="1">
                        <c:v>4</c:v>
                      </c:pt>
                      <c:pt idx="2">
                        <c:v>6</c:v>
                      </c:pt>
                      <c:pt idx="3">
                        <c:v>8</c:v>
                      </c:pt>
                      <c:pt idx="4">
                        <c:v>10</c:v>
                      </c:pt>
                      <c:pt idx="5">
                        <c:v>12</c:v>
                      </c:pt>
                      <c:pt idx="6">
                        <c:v>14</c:v>
                      </c:pt>
                      <c:pt idx="7">
                        <c:v>16</c:v>
                      </c:pt>
                      <c:pt idx="8">
                        <c:v>18</c:v>
                      </c:pt>
                      <c:pt idx="9">
                        <c:v>20</c:v>
                      </c:pt>
                      <c:pt idx="10">
                        <c:v>22</c:v>
                      </c:pt>
                      <c:pt idx="11">
                        <c:v>24</c:v>
                      </c:pt>
                      <c:pt idx="12">
                        <c:v>26</c:v>
                      </c:pt>
                      <c:pt idx="13">
                        <c:v>28</c:v>
                      </c:pt>
                      <c:pt idx="14">
                        <c:v>30</c:v>
                      </c:pt>
                      <c:pt idx="15">
                        <c:v>32</c:v>
                      </c:pt>
                      <c:pt idx="16">
                        <c:v>34</c:v>
                      </c:pt>
                      <c:pt idx="17">
                        <c:v>36</c:v>
                      </c:pt>
                      <c:pt idx="18">
                        <c:v>38</c:v>
                      </c:pt>
                      <c:pt idx="19">
                        <c:v>40</c:v>
                      </c:pt>
                      <c:pt idx="20">
                        <c:v>42</c:v>
                      </c:pt>
                      <c:pt idx="21">
                        <c:v>44</c:v>
                      </c:pt>
                      <c:pt idx="22">
                        <c:v>46</c:v>
                      </c:pt>
                      <c:pt idx="23">
                        <c:v>48</c:v>
                      </c:pt>
                      <c:pt idx="24">
                        <c:v>50</c:v>
                      </c:pt>
                      <c:pt idx="25">
                        <c:v>52</c:v>
                      </c:pt>
                      <c:pt idx="26">
                        <c:v>54</c:v>
                      </c:pt>
                      <c:pt idx="27">
                        <c:v>56</c:v>
                      </c:pt>
                      <c:pt idx="28">
                        <c:v>58</c:v>
                      </c:pt>
                      <c:pt idx="29">
                        <c:v>60</c:v>
                      </c:pt>
                      <c:pt idx="30">
                        <c:v>62</c:v>
                      </c:pt>
                      <c:pt idx="31">
                        <c:v>64</c:v>
                      </c:pt>
                      <c:pt idx="32">
                        <c:v>66</c:v>
                      </c:pt>
                      <c:pt idx="33">
                        <c:v>68</c:v>
                      </c:pt>
                      <c:pt idx="34">
                        <c:v>70</c:v>
                      </c:pt>
                      <c:pt idx="35">
                        <c:v>72</c:v>
                      </c:pt>
                      <c:pt idx="36">
                        <c:v>74</c:v>
                      </c:pt>
                      <c:pt idx="37">
                        <c:v>76</c:v>
                      </c:pt>
                      <c:pt idx="38">
                        <c:v>78</c:v>
                      </c:pt>
                      <c:pt idx="39">
                        <c:v>80</c:v>
                      </c:pt>
                      <c:pt idx="40">
                        <c:v>82</c:v>
                      </c:pt>
                      <c:pt idx="41">
                        <c:v>84</c:v>
                      </c:pt>
                      <c:pt idx="42">
                        <c:v>86</c:v>
                      </c:pt>
                      <c:pt idx="43">
                        <c:v>88</c:v>
                      </c:pt>
                      <c:pt idx="44">
                        <c:v>90</c:v>
                      </c:pt>
                      <c:pt idx="45">
                        <c:v>92</c:v>
                      </c:pt>
                      <c:pt idx="46">
                        <c:v>94</c:v>
                      </c:pt>
                      <c:pt idx="47">
                        <c:v>96</c:v>
                      </c:pt>
                      <c:pt idx="48">
                        <c:v>98</c:v>
                      </c:pt>
                      <c:pt idx="49">
                        <c:v>100</c:v>
                      </c:pt>
                      <c:pt idx="50">
                        <c:v>102</c:v>
                      </c:pt>
                      <c:pt idx="51">
                        <c:v>104</c:v>
                      </c:pt>
                      <c:pt idx="52">
                        <c:v>106</c:v>
                      </c:pt>
                      <c:pt idx="53">
                        <c:v>108</c:v>
                      </c:pt>
                      <c:pt idx="54">
                        <c:v>110</c:v>
                      </c:pt>
                      <c:pt idx="55">
                        <c:v>112</c:v>
                      </c:pt>
                      <c:pt idx="56">
                        <c:v>114</c:v>
                      </c:pt>
                      <c:pt idx="57">
                        <c:v>116</c:v>
                      </c:pt>
                      <c:pt idx="58">
                        <c:v>118</c:v>
                      </c:pt>
                      <c:pt idx="59">
                        <c:v>120</c:v>
                      </c:pt>
                      <c:pt idx="60">
                        <c:v>122</c:v>
                      </c:pt>
                      <c:pt idx="61">
                        <c:v>124</c:v>
                      </c:pt>
                      <c:pt idx="62">
                        <c:v>126</c:v>
                      </c:pt>
                      <c:pt idx="63">
                        <c:v>128</c:v>
                      </c:pt>
                      <c:pt idx="64">
                        <c:v>130</c:v>
                      </c:pt>
                      <c:pt idx="65">
                        <c:v>132</c:v>
                      </c:pt>
                      <c:pt idx="66">
                        <c:v>134</c:v>
                      </c:pt>
                      <c:pt idx="67">
                        <c:v>136</c:v>
                      </c:pt>
                      <c:pt idx="68">
                        <c:v>138</c:v>
                      </c:pt>
                      <c:pt idx="69">
                        <c:v>140</c:v>
                      </c:pt>
                      <c:pt idx="70">
                        <c:v>142</c:v>
                      </c:pt>
                      <c:pt idx="71">
                        <c:v>144</c:v>
                      </c:pt>
                      <c:pt idx="72">
                        <c:v>146</c:v>
                      </c:pt>
                      <c:pt idx="73">
                        <c:v>148</c:v>
                      </c:pt>
                      <c:pt idx="74">
                        <c:v>150</c:v>
                      </c:pt>
                      <c:pt idx="75">
                        <c:v>152</c:v>
                      </c:pt>
                      <c:pt idx="76">
                        <c:v>154</c:v>
                      </c:pt>
                      <c:pt idx="77">
                        <c:v>156</c:v>
                      </c:pt>
                      <c:pt idx="78">
                        <c:v>158</c:v>
                      </c:pt>
                      <c:pt idx="79">
                        <c:v>160</c:v>
                      </c:pt>
                      <c:pt idx="80">
                        <c:v>162</c:v>
                      </c:pt>
                      <c:pt idx="81">
                        <c:v>164</c:v>
                      </c:pt>
                      <c:pt idx="82">
                        <c:v>166</c:v>
                      </c:pt>
                      <c:pt idx="83">
                        <c:v>168</c:v>
                      </c:pt>
                      <c:pt idx="84">
                        <c:v>170</c:v>
                      </c:pt>
                      <c:pt idx="85">
                        <c:v>172</c:v>
                      </c:pt>
                      <c:pt idx="86">
                        <c:v>174</c:v>
                      </c:pt>
                      <c:pt idx="87">
                        <c:v>176</c:v>
                      </c:pt>
                      <c:pt idx="88">
                        <c:v>178</c:v>
                      </c:pt>
                      <c:pt idx="89">
                        <c:v>180</c:v>
                      </c:pt>
                      <c:pt idx="90">
                        <c:v>182</c:v>
                      </c:pt>
                      <c:pt idx="91">
                        <c:v>184</c:v>
                      </c:pt>
                      <c:pt idx="92">
                        <c:v>186</c:v>
                      </c:pt>
                      <c:pt idx="93">
                        <c:v>188</c:v>
                      </c:pt>
                      <c:pt idx="94">
                        <c:v>190</c:v>
                      </c:pt>
                      <c:pt idx="95">
                        <c:v>192</c:v>
                      </c:pt>
                      <c:pt idx="96">
                        <c:v>194</c:v>
                      </c:pt>
                      <c:pt idx="97">
                        <c:v>196</c:v>
                      </c:pt>
                      <c:pt idx="98">
                        <c:v>198</c:v>
                      </c:pt>
                      <c:pt idx="99">
                        <c:v>200</c:v>
                      </c:pt>
                      <c:pt idx="100">
                        <c:v>202</c:v>
                      </c:pt>
                      <c:pt idx="101">
                        <c:v>204</c:v>
                      </c:pt>
                      <c:pt idx="102">
                        <c:v>206</c:v>
                      </c:pt>
                      <c:pt idx="103">
                        <c:v>208</c:v>
                      </c:pt>
                      <c:pt idx="104">
                        <c:v>210</c:v>
                      </c:pt>
                      <c:pt idx="105">
                        <c:v>212</c:v>
                      </c:pt>
                      <c:pt idx="106">
                        <c:v>214</c:v>
                      </c:pt>
                      <c:pt idx="107">
                        <c:v>216</c:v>
                      </c:pt>
                      <c:pt idx="108">
                        <c:v>218</c:v>
                      </c:pt>
                      <c:pt idx="109">
                        <c:v>220</c:v>
                      </c:pt>
                      <c:pt idx="110">
                        <c:v>222</c:v>
                      </c:pt>
                      <c:pt idx="111">
                        <c:v>224</c:v>
                      </c:pt>
                      <c:pt idx="112">
                        <c:v>226</c:v>
                      </c:pt>
                      <c:pt idx="113">
                        <c:v>228</c:v>
                      </c:pt>
                      <c:pt idx="114">
                        <c:v>230</c:v>
                      </c:pt>
                      <c:pt idx="115">
                        <c:v>232</c:v>
                      </c:pt>
                      <c:pt idx="116">
                        <c:v>234</c:v>
                      </c:pt>
                      <c:pt idx="117">
                        <c:v>236</c:v>
                      </c:pt>
                      <c:pt idx="118">
                        <c:v>238</c:v>
                      </c:pt>
                      <c:pt idx="119">
                        <c:v>240</c:v>
                      </c:pt>
                      <c:pt idx="120">
                        <c:v>242</c:v>
                      </c:pt>
                      <c:pt idx="121">
                        <c:v>244</c:v>
                      </c:pt>
                      <c:pt idx="122">
                        <c:v>246</c:v>
                      </c:pt>
                      <c:pt idx="123">
                        <c:v>248</c:v>
                      </c:pt>
                      <c:pt idx="124">
                        <c:v>250</c:v>
                      </c:pt>
                      <c:pt idx="125">
                        <c:v>252</c:v>
                      </c:pt>
                      <c:pt idx="126">
                        <c:v>254</c:v>
                      </c:pt>
                      <c:pt idx="127">
                        <c:v>256</c:v>
                      </c:pt>
                      <c:pt idx="128">
                        <c:v>258</c:v>
                      </c:pt>
                      <c:pt idx="129">
                        <c:v>260</c:v>
                      </c:pt>
                      <c:pt idx="130">
                        <c:v>262</c:v>
                      </c:pt>
                      <c:pt idx="131">
                        <c:v>264</c:v>
                      </c:pt>
                      <c:pt idx="132">
                        <c:v>266</c:v>
                      </c:pt>
                      <c:pt idx="133">
                        <c:v>268</c:v>
                      </c:pt>
                      <c:pt idx="134">
                        <c:v>270</c:v>
                      </c:pt>
                      <c:pt idx="135">
                        <c:v>272</c:v>
                      </c:pt>
                      <c:pt idx="136">
                        <c:v>274</c:v>
                      </c:pt>
                      <c:pt idx="137">
                        <c:v>276</c:v>
                      </c:pt>
                      <c:pt idx="138">
                        <c:v>278</c:v>
                      </c:pt>
                      <c:pt idx="139">
                        <c:v>280</c:v>
                      </c:pt>
                      <c:pt idx="140">
                        <c:v>282</c:v>
                      </c:pt>
                      <c:pt idx="141">
                        <c:v>284</c:v>
                      </c:pt>
                      <c:pt idx="142">
                        <c:v>286</c:v>
                      </c:pt>
                      <c:pt idx="143">
                        <c:v>288</c:v>
                      </c:pt>
                      <c:pt idx="144">
                        <c:v>290</c:v>
                      </c:pt>
                      <c:pt idx="145">
                        <c:v>292</c:v>
                      </c:pt>
                      <c:pt idx="146">
                        <c:v>294</c:v>
                      </c:pt>
                      <c:pt idx="147">
                        <c:v>296</c:v>
                      </c:pt>
                      <c:pt idx="148">
                        <c:v>298</c:v>
                      </c:pt>
                      <c:pt idx="149">
                        <c:v>300</c:v>
                      </c:pt>
                      <c:pt idx="150">
                        <c:v>302</c:v>
                      </c:pt>
                      <c:pt idx="151">
                        <c:v>304</c:v>
                      </c:pt>
                      <c:pt idx="152">
                        <c:v>306</c:v>
                      </c:pt>
                      <c:pt idx="153">
                        <c:v>308</c:v>
                      </c:pt>
                      <c:pt idx="154">
                        <c:v>310</c:v>
                      </c:pt>
                      <c:pt idx="155">
                        <c:v>312</c:v>
                      </c:pt>
                      <c:pt idx="156">
                        <c:v>314</c:v>
                      </c:pt>
                      <c:pt idx="157">
                        <c:v>316</c:v>
                      </c:pt>
                      <c:pt idx="158">
                        <c:v>318</c:v>
                      </c:pt>
                      <c:pt idx="159">
                        <c:v>320</c:v>
                      </c:pt>
                      <c:pt idx="160">
                        <c:v>322</c:v>
                      </c:pt>
                      <c:pt idx="161">
                        <c:v>324</c:v>
                      </c:pt>
                      <c:pt idx="162">
                        <c:v>326</c:v>
                      </c:pt>
                      <c:pt idx="163">
                        <c:v>328</c:v>
                      </c:pt>
                      <c:pt idx="164">
                        <c:v>330</c:v>
                      </c:pt>
                      <c:pt idx="165">
                        <c:v>332</c:v>
                      </c:pt>
                      <c:pt idx="166">
                        <c:v>334</c:v>
                      </c:pt>
                      <c:pt idx="167">
                        <c:v>336</c:v>
                      </c:pt>
                      <c:pt idx="168">
                        <c:v>338</c:v>
                      </c:pt>
                      <c:pt idx="169">
                        <c:v>340</c:v>
                      </c:pt>
                      <c:pt idx="170">
                        <c:v>342</c:v>
                      </c:pt>
                      <c:pt idx="171">
                        <c:v>344</c:v>
                      </c:pt>
                      <c:pt idx="172">
                        <c:v>346</c:v>
                      </c:pt>
                      <c:pt idx="173">
                        <c:v>348</c:v>
                      </c:pt>
                      <c:pt idx="174">
                        <c:v>350</c:v>
                      </c:pt>
                      <c:pt idx="175">
                        <c:v>352</c:v>
                      </c:pt>
                      <c:pt idx="176">
                        <c:v>354</c:v>
                      </c:pt>
                      <c:pt idx="177">
                        <c:v>356</c:v>
                      </c:pt>
                      <c:pt idx="178">
                        <c:v>358</c:v>
                      </c:pt>
                      <c:pt idx="179">
                        <c:v>360</c:v>
                      </c:pt>
                      <c:pt idx="180">
                        <c:v>362</c:v>
                      </c:pt>
                      <c:pt idx="181">
                        <c:v>364</c:v>
                      </c:pt>
                      <c:pt idx="182">
                        <c:v>366</c:v>
                      </c:pt>
                      <c:pt idx="183">
                        <c:v>368</c:v>
                      </c:pt>
                      <c:pt idx="184">
                        <c:v>370</c:v>
                      </c:pt>
                      <c:pt idx="185">
                        <c:v>372</c:v>
                      </c:pt>
                      <c:pt idx="186">
                        <c:v>374</c:v>
                      </c:pt>
                      <c:pt idx="187">
                        <c:v>376</c:v>
                      </c:pt>
                      <c:pt idx="188">
                        <c:v>378</c:v>
                      </c:pt>
                      <c:pt idx="189">
                        <c:v>380</c:v>
                      </c:pt>
                      <c:pt idx="190">
                        <c:v>382</c:v>
                      </c:pt>
                      <c:pt idx="191">
                        <c:v>384</c:v>
                      </c:pt>
                      <c:pt idx="192">
                        <c:v>386</c:v>
                      </c:pt>
                      <c:pt idx="193">
                        <c:v>388</c:v>
                      </c:pt>
                      <c:pt idx="194">
                        <c:v>390</c:v>
                      </c:pt>
                      <c:pt idx="195">
                        <c:v>392</c:v>
                      </c:pt>
                      <c:pt idx="196">
                        <c:v>394</c:v>
                      </c:pt>
                      <c:pt idx="197">
                        <c:v>396</c:v>
                      </c:pt>
                      <c:pt idx="198">
                        <c:v>398</c:v>
                      </c:pt>
                      <c:pt idx="199">
                        <c:v>400</c:v>
                      </c:pt>
                      <c:pt idx="200">
                        <c:v>402</c:v>
                      </c:pt>
                      <c:pt idx="201">
                        <c:v>404</c:v>
                      </c:pt>
                      <c:pt idx="202">
                        <c:v>406</c:v>
                      </c:pt>
                      <c:pt idx="203">
                        <c:v>408</c:v>
                      </c:pt>
                      <c:pt idx="204">
                        <c:v>410</c:v>
                      </c:pt>
                      <c:pt idx="205">
                        <c:v>412</c:v>
                      </c:pt>
                      <c:pt idx="206">
                        <c:v>414</c:v>
                      </c:pt>
                      <c:pt idx="207">
                        <c:v>416</c:v>
                      </c:pt>
                      <c:pt idx="208">
                        <c:v>418</c:v>
                      </c:pt>
                      <c:pt idx="209">
                        <c:v>420</c:v>
                      </c:pt>
                      <c:pt idx="210">
                        <c:v>422</c:v>
                      </c:pt>
                      <c:pt idx="211">
                        <c:v>424</c:v>
                      </c:pt>
                      <c:pt idx="212">
                        <c:v>426</c:v>
                      </c:pt>
                      <c:pt idx="213">
                        <c:v>428</c:v>
                      </c:pt>
                      <c:pt idx="214">
                        <c:v>430</c:v>
                      </c:pt>
                      <c:pt idx="215">
                        <c:v>432</c:v>
                      </c:pt>
                      <c:pt idx="216">
                        <c:v>434</c:v>
                      </c:pt>
                      <c:pt idx="217">
                        <c:v>436</c:v>
                      </c:pt>
                      <c:pt idx="218">
                        <c:v>438</c:v>
                      </c:pt>
                      <c:pt idx="219">
                        <c:v>440</c:v>
                      </c:pt>
                      <c:pt idx="220">
                        <c:v>442</c:v>
                      </c:pt>
                      <c:pt idx="221">
                        <c:v>444</c:v>
                      </c:pt>
                      <c:pt idx="222">
                        <c:v>446</c:v>
                      </c:pt>
                      <c:pt idx="223">
                        <c:v>448</c:v>
                      </c:pt>
                      <c:pt idx="224">
                        <c:v>450</c:v>
                      </c:pt>
                      <c:pt idx="225">
                        <c:v>452</c:v>
                      </c:pt>
                      <c:pt idx="226">
                        <c:v>454</c:v>
                      </c:pt>
                      <c:pt idx="227">
                        <c:v>456</c:v>
                      </c:pt>
                      <c:pt idx="228">
                        <c:v>458</c:v>
                      </c:pt>
                      <c:pt idx="229">
                        <c:v>460</c:v>
                      </c:pt>
                      <c:pt idx="230">
                        <c:v>462</c:v>
                      </c:pt>
                      <c:pt idx="231">
                        <c:v>464</c:v>
                      </c:pt>
                      <c:pt idx="232">
                        <c:v>466</c:v>
                      </c:pt>
                      <c:pt idx="233">
                        <c:v>468</c:v>
                      </c:pt>
                      <c:pt idx="234">
                        <c:v>470</c:v>
                      </c:pt>
                      <c:pt idx="235">
                        <c:v>472</c:v>
                      </c:pt>
                      <c:pt idx="236">
                        <c:v>474</c:v>
                      </c:pt>
                      <c:pt idx="237">
                        <c:v>476</c:v>
                      </c:pt>
                      <c:pt idx="238">
                        <c:v>478</c:v>
                      </c:pt>
                      <c:pt idx="239">
                        <c:v>480</c:v>
                      </c:pt>
                      <c:pt idx="240">
                        <c:v>482</c:v>
                      </c:pt>
                      <c:pt idx="241">
                        <c:v>484</c:v>
                      </c:pt>
                      <c:pt idx="242">
                        <c:v>486</c:v>
                      </c:pt>
                      <c:pt idx="243">
                        <c:v>488</c:v>
                      </c:pt>
                      <c:pt idx="244">
                        <c:v>490</c:v>
                      </c:pt>
                      <c:pt idx="245">
                        <c:v>492</c:v>
                      </c:pt>
                      <c:pt idx="246">
                        <c:v>494</c:v>
                      </c:pt>
                      <c:pt idx="247">
                        <c:v>496</c:v>
                      </c:pt>
                      <c:pt idx="248">
                        <c:v>498</c:v>
                      </c:pt>
                      <c:pt idx="249">
                        <c:v>500</c:v>
                      </c:pt>
                      <c:pt idx="250">
                        <c:v>502</c:v>
                      </c:pt>
                      <c:pt idx="251">
                        <c:v>504</c:v>
                      </c:pt>
                      <c:pt idx="252">
                        <c:v>506</c:v>
                      </c:pt>
                      <c:pt idx="253">
                        <c:v>508</c:v>
                      </c:pt>
                      <c:pt idx="254">
                        <c:v>510</c:v>
                      </c:pt>
                      <c:pt idx="255">
                        <c:v>512</c:v>
                      </c:pt>
                      <c:pt idx="256">
                        <c:v>514</c:v>
                      </c:pt>
                      <c:pt idx="257">
                        <c:v>516</c:v>
                      </c:pt>
                      <c:pt idx="258">
                        <c:v>518</c:v>
                      </c:pt>
                      <c:pt idx="259">
                        <c:v>520</c:v>
                      </c:pt>
                      <c:pt idx="260">
                        <c:v>522</c:v>
                      </c:pt>
                      <c:pt idx="261">
                        <c:v>524</c:v>
                      </c:pt>
                      <c:pt idx="262">
                        <c:v>526</c:v>
                      </c:pt>
                      <c:pt idx="263">
                        <c:v>528</c:v>
                      </c:pt>
                      <c:pt idx="264">
                        <c:v>530</c:v>
                      </c:pt>
                      <c:pt idx="265">
                        <c:v>532</c:v>
                      </c:pt>
                      <c:pt idx="266">
                        <c:v>534</c:v>
                      </c:pt>
                      <c:pt idx="267">
                        <c:v>536</c:v>
                      </c:pt>
                      <c:pt idx="268">
                        <c:v>538</c:v>
                      </c:pt>
                      <c:pt idx="269">
                        <c:v>540</c:v>
                      </c:pt>
                      <c:pt idx="270">
                        <c:v>542</c:v>
                      </c:pt>
                      <c:pt idx="271">
                        <c:v>544</c:v>
                      </c:pt>
                      <c:pt idx="272">
                        <c:v>546</c:v>
                      </c:pt>
                      <c:pt idx="273">
                        <c:v>548</c:v>
                      </c:pt>
                      <c:pt idx="274">
                        <c:v>550</c:v>
                      </c:pt>
                      <c:pt idx="275">
                        <c:v>552</c:v>
                      </c:pt>
                      <c:pt idx="276">
                        <c:v>554</c:v>
                      </c:pt>
                      <c:pt idx="277">
                        <c:v>556</c:v>
                      </c:pt>
                      <c:pt idx="278">
                        <c:v>558</c:v>
                      </c:pt>
                      <c:pt idx="279">
                        <c:v>560</c:v>
                      </c:pt>
                      <c:pt idx="280">
                        <c:v>562</c:v>
                      </c:pt>
                      <c:pt idx="281">
                        <c:v>564</c:v>
                      </c:pt>
                      <c:pt idx="282">
                        <c:v>566</c:v>
                      </c:pt>
                      <c:pt idx="283">
                        <c:v>568</c:v>
                      </c:pt>
                      <c:pt idx="284">
                        <c:v>570</c:v>
                      </c:pt>
                      <c:pt idx="285">
                        <c:v>572</c:v>
                      </c:pt>
                      <c:pt idx="286">
                        <c:v>574</c:v>
                      </c:pt>
                      <c:pt idx="287">
                        <c:v>576</c:v>
                      </c:pt>
                      <c:pt idx="288">
                        <c:v>578</c:v>
                      </c:pt>
                      <c:pt idx="289">
                        <c:v>580</c:v>
                      </c:pt>
                      <c:pt idx="290">
                        <c:v>582</c:v>
                      </c:pt>
                      <c:pt idx="291">
                        <c:v>584</c:v>
                      </c:pt>
                      <c:pt idx="292">
                        <c:v>586</c:v>
                      </c:pt>
                      <c:pt idx="293">
                        <c:v>588</c:v>
                      </c:pt>
                      <c:pt idx="294">
                        <c:v>590</c:v>
                      </c:pt>
                      <c:pt idx="295">
                        <c:v>592</c:v>
                      </c:pt>
                      <c:pt idx="296">
                        <c:v>594</c:v>
                      </c:pt>
                      <c:pt idx="297">
                        <c:v>596</c:v>
                      </c:pt>
                      <c:pt idx="298">
                        <c:v>598</c:v>
                      </c:pt>
                      <c:pt idx="299">
                        <c:v>600</c:v>
                      </c:pt>
                      <c:pt idx="300">
                        <c:v>602</c:v>
                      </c:pt>
                      <c:pt idx="301">
                        <c:v>604</c:v>
                      </c:pt>
                      <c:pt idx="302">
                        <c:v>606</c:v>
                      </c:pt>
                      <c:pt idx="303">
                        <c:v>608</c:v>
                      </c:pt>
                      <c:pt idx="304">
                        <c:v>610</c:v>
                      </c:pt>
                      <c:pt idx="305">
                        <c:v>612</c:v>
                      </c:pt>
                      <c:pt idx="306">
                        <c:v>614</c:v>
                      </c:pt>
                      <c:pt idx="307">
                        <c:v>616</c:v>
                      </c:pt>
                      <c:pt idx="308">
                        <c:v>618</c:v>
                      </c:pt>
                      <c:pt idx="309">
                        <c:v>620</c:v>
                      </c:pt>
                      <c:pt idx="310">
                        <c:v>622</c:v>
                      </c:pt>
                      <c:pt idx="311">
                        <c:v>624</c:v>
                      </c:pt>
                      <c:pt idx="312">
                        <c:v>626</c:v>
                      </c:pt>
                      <c:pt idx="313">
                        <c:v>628</c:v>
                      </c:pt>
                      <c:pt idx="314">
                        <c:v>630</c:v>
                      </c:pt>
                      <c:pt idx="315">
                        <c:v>632</c:v>
                      </c:pt>
                      <c:pt idx="316">
                        <c:v>634</c:v>
                      </c:pt>
                      <c:pt idx="317">
                        <c:v>636</c:v>
                      </c:pt>
                      <c:pt idx="318">
                        <c:v>638</c:v>
                      </c:pt>
                      <c:pt idx="319">
                        <c:v>640</c:v>
                      </c:pt>
                      <c:pt idx="320">
                        <c:v>642</c:v>
                      </c:pt>
                      <c:pt idx="321">
                        <c:v>644</c:v>
                      </c:pt>
                      <c:pt idx="322">
                        <c:v>646</c:v>
                      </c:pt>
                      <c:pt idx="323">
                        <c:v>648</c:v>
                      </c:pt>
                      <c:pt idx="324">
                        <c:v>650</c:v>
                      </c:pt>
                      <c:pt idx="325">
                        <c:v>652</c:v>
                      </c:pt>
                      <c:pt idx="326">
                        <c:v>654</c:v>
                      </c:pt>
                      <c:pt idx="327">
                        <c:v>656</c:v>
                      </c:pt>
                      <c:pt idx="328">
                        <c:v>658</c:v>
                      </c:pt>
                      <c:pt idx="329">
                        <c:v>660</c:v>
                      </c:pt>
                      <c:pt idx="330">
                        <c:v>662</c:v>
                      </c:pt>
                      <c:pt idx="331">
                        <c:v>664</c:v>
                      </c:pt>
                      <c:pt idx="332">
                        <c:v>666</c:v>
                      </c:pt>
                      <c:pt idx="333">
                        <c:v>668</c:v>
                      </c:pt>
                      <c:pt idx="334">
                        <c:v>670</c:v>
                      </c:pt>
                      <c:pt idx="335">
                        <c:v>672</c:v>
                      </c:pt>
                      <c:pt idx="336">
                        <c:v>674</c:v>
                      </c:pt>
                      <c:pt idx="337">
                        <c:v>676</c:v>
                      </c:pt>
                      <c:pt idx="338">
                        <c:v>678</c:v>
                      </c:pt>
                      <c:pt idx="339">
                        <c:v>680</c:v>
                      </c:pt>
                      <c:pt idx="340">
                        <c:v>682</c:v>
                      </c:pt>
                      <c:pt idx="341">
                        <c:v>684</c:v>
                      </c:pt>
                      <c:pt idx="342">
                        <c:v>686</c:v>
                      </c:pt>
                      <c:pt idx="343">
                        <c:v>688</c:v>
                      </c:pt>
                      <c:pt idx="344">
                        <c:v>690</c:v>
                      </c:pt>
                      <c:pt idx="345">
                        <c:v>692</c:v>
                      </c:pt>
                      <c:pt idx="346">
                        <c:v>694</c:v>
                      </c:pt>
                      <c:pt idx="347">
                        <c:v>696</c:v>
                      </c:pt>
                      <c:pt idx="348">
                        <c:v>698</c:v>
                      </c:pt>
                      <c:pt idx="349">
                        <c:v>700</c:v>
                      </c:pt>
                      <c:pt idx="350">
                        <c:v>702</c:v>
                      </c:pt>
                      <c:pt idx="351">
                        <c:v>704</c:v>
                      </c:pt>
                      <c:pt idx="352">
                        <c:v>706</c:v>
                      </c:pt>
                      <c:pt idx="353">
                        <c:v>708</c:v>
                      </c:pt>
                      <c:pt idx="354">
                        <c:v>710</c:v>
                      </c:pt>
                      <c:pt idx="355">
                        <c:v>712</c:v>
                      </c:pt>
                      <c:pt idx="356">
                        <c:v>714</c:v>
                      </c:pt>
                      <c:pt idx="357">
                        <c:v>716</c:v>
                      </c:pt>
                      <c:pt idx="358">
                        <c:v>718</c:v>
                      </c:pt>
                      <c:pt idx="359">
                        <c:v>720</c:v>
                      </c:pt>
                    </c:strCache>
                  </c:strRef>
                </c:cat>
                <c:val>
                  <c:numRef>
                    <c:extLst>
                      <c:ext uri="{02D57815-91ED-43cb-92C2-25804820EDAC}">
                        <c15:formulaRef>
                          <c15:sqref>'Cam Meassurments '!$O$7:$O$366</c15:sqref>
                        </c15:formulaRef>
                      </c:ext>
                    </c:extLst>
                    <c:numCache>
                      <c:formatCode>General</c:formatCode>
                      <c:ptCount val="360"/>
                      <c:pt idx="0">
                        <c:v>0</c:v>
                      </c:pt>
                      <c:pt idx="1">
                        <c:v>0</c:v>
                      </c:pt>
                      <c:pt idx="2">
                        <c:v>0</c:v>
                      </c:pt>
                      <c:pt idx="3">
                        <c:v>0</c:v>
                      </c:pt>
                      <c:pt idx="4">
                        <c:v>4.2392201455484585E-4</c:v>
                      </c:pt>
                      <c:pt idx="5">
                        <c:v>6.5806184992421351E-5</c:v>
                      </c:pt>
                      <c:pt idx="6">
                        <c:v>6.3659431110354428E-5</c:v>
                      </c:pt>
                      <c:pt idx="7">
                        <c:v>6.1247839542327861E-5</c:v>
                      </c:pt>
                      <c:pt idx="8">
                        <c:v>5.8583370858506412E-5</c:v>
                      </c:pt>
                      <c:pt idx="9">
                        <c:v>5.5679248572753411E-5</c:v>
                      </c:pt>
                      <c:pt idx="10">
                        <c:v>2.3968938687916486E-3</c:v>
                      </c:pt>
                      <c:pt idx="11">
                        <c:v>1.9684356627290393E-4</c:v>
                      </c:pt>
                      <c:pt idx="12">
                        <c:v>1.8271543759735415E-4</c:v>
                      </c:pt>
                      <c:pt idx="13">
                        <c:v>1.6788573827034199E-4</c:v>
                      </c:pt>
                      <c:pt idx="14">
                        <c:v>1.5242865699822451E-4</c:v>
                      </c:pt>
                      <c:pt idx="15">
                        <c:v>1.3642171428574585E-4</c:v>
                      </c:pt>
                      <c:pt idx="16">
                        <c:v>5.2224860230286226E-3</c:v>
                      </c:pt>
                      <c:pt idx="17">
                        <c:v>2.3193649318016887E-4</c:v>
                      </c:pt>
                      <c:pt idx="18">
                        <c:v>1.9331888478853892E-4</c:v>
                      </c:pt>
                      <c:pt idx="19">
                        <c:v>1.5422065304206839E-4</c:v>
                      </c:pt>
                      <c:pt idx="20">
                        <c:v>1.1484140648398457E-4</c:v>
                      </c:pt>
                      <c:pt idx="21">
                        <c:v>7.5383167467080181E-5</c:v>
                      </c:pt>
                      <c:pt idx="22">
                        <c:v>7.8063008070009751E-3</c:v>
                      </c:pt>
                      <c:pt idx="23">
                        <c:v>-5.254416123829514E-6</c:v>
                      </c:pt>
                      <c:pt idx="24">
                        <c:v>-7.3650270214189323E-5</c:v>
                      </c:pt>
                      <c:pt idx="25">
                        <c:v>-1.4073963934912656E-4</c:v>
                      </c:pt>
                      <c:pt idx="26">
                        <c:v>-2.0616641968126959E-4</c:v>
                      </c:pt>
                      <c:pt idx="27">
                        <c:v>-2.6958002035363041E-4</c:v>
                      </c:pt>
                      <c:pt idx="28">
                        <c:v>9.0825455950555925E-3</c:v>
                      </c:pt>
                      <c:pt idx="29">
                        <c:v>-6.0781636140972914E-4</c:v>
                      </c:pt>
                      <c:pt idx="30">
                        <c:v>-6.9429997106640329E-4</c:v>
                      </c:pt>
                      <c:pt idx="31">
                        <c:v>-7.7558229824165742E-4</c:v>
                      </c:pt>
                      <c:pt idx="32">
                        <c:v>-8.5119514725057535E-4</c:v>
                      </c:pt>
                      <c:pt idx="33">
                        <c:v>-9.206930997174359E-4</c:v>
                      </c:pt>
                      <c:pt idx="34">
                        <c:v>8.3947186126280479E-3</c:v>
                      </c:pt>
                      <c:pt idx="35">
                        <c:v>-1.4971521006948395E-3</c:v>
                      </c:pt>
                      <c:pt idx="36">
                        <c:v>-1.5673365963995711E-3</c:v>
                      </c:pt>
                      <c:pt idx="37">
                        <c:v>-1.6265358862815847E-3</c:v>
                      </c:pt>
                      <c:pt idx="38">
                        <c:v>-1.6743145347626262E-3</c:v>
                      </c:pt>
                      <c:pt idx="39">
                        <c:v>-1.7102854889226443E-3</c:v>
                      </c:pt>
                      <c:pt idx="40">
                        <c:v>5.8070162469792824E-3</c:v>
                      </c:pt>
                      <c:pt idx="41">
                        <c:v>-2.3758323376502112E-3</c:v>
                      </c:pt>
                      <c:pt idx="42">
                        <c:v>-2.374113624372981E-3</c:v>
                      </c:pt>
                      <c:pt idx="43">
                        <c:v>-2.3549231304091055E-3</c:v>
                      </c:pt>
                      <c:pt idx="44">
                        <c:v>-2.3180970874169954E-3</c:v>
                      </c:pt>
                      <c:pt idx="45">
                        <c:v>-2.2635489429840838E-3</c:v>
                      </c:pt>
                      <c:pt idx="46">
                        <c:v>2.2617300936580986E-3</c:v>
                      </c:pt>
                      <c:pt idx="47">
                        <c:v>-2.7445950561269805E-3</c:v>
                      </c:pt>
                      <c:pt idx="48">
                        <c:v>-2.6042497922513994E-3</c:v>
                      </c:pt>
                      <c:pt idx="49">
                        <c:v>-2.4413275887069444E-3</c:v>
                      </c:pt>
                      <c:pt idx="50">
                        <c:v>-2.2562263134456705E-3</c:v>
                      </c:pt>
                      <c:pt idx="51">
                        <c:v>-2.0494442928855145E-3</c:v>
                      </c:pt>
                      <c:pt idx="52">
                        <c:v>-1.8215787249848663E-3</c:v>
                      </c:pt>
                      <c:pt idx="53">
                        <c:v>-1.573323667861799E-3</c:v>
                      </c:pt>
                      <c:pt idx="54">
                        <c:v>-1.3054676118548518E-3</c:v>
                      </c:pt>
                      <c:pt idx="55">
                        <c:v>-7.0429396009387825E-4</c:v>
                      </c:pt>
                      <c:pt idx="56">
                        <c:v>-9.0436654546868583E-4</c:v>
                      </c:pt>
                      <c:pt idx="57">
                        <c:v>-4.9806463373669278E-4</c:v>
                      </c:pt>
                      <c:pt idx="58">
                        <c:v>-7.2062933749830578E-5</c:v>
                      </c:pt>
                      <c:pt idx="59">
                        <c:v>3.7210661142793783E-4</c:v>
                      </c:pt>
                      <c:pt idx="60">
                        <c:v>8.3282121777274588E-4</c:v>
                      </c:pt>
                      <c:pt idx="61">
                        <c:v>1.9036524666619526E-3</c:v>
                      </c:pt>
                      <c:pt idx="62">
                        <c:v>2.2184919347424227E-3</c:v>
                      </c:pt>
                      <c:pt idx="63">
                        <c:v>2.8355307460121229E-3</c:v>
                      </c:pt>
                      <c:pt idx="64">
                        <c:v>3.4640226525076805E-3</c:v>
                      </c:pt>
                      <c:pt idx="65">
                        <c:v>4.1015288791635407E-3</c:v>
                      </c:pt>
                      <c:pt idx="66">
                        <c:v>4.7455513864144185E-3</c:v>
                      </c:pt>
                      <c:pt idx="67">
                        <c:v>5.393542868295978E-3</c:v>
                      </c:pt>
                      <c:pt idx="68">
                        <c:v>6.0429169828768378E-3</c:v>
                      </c:pt>
                      <c:pt idx="69">
                        <c:v>6.6910587726984605E-3</c:v>
                      </c:pt>
                      <c:pt idx="70">
                        <c:v>7.3353352320973814E-3</c:v>
                      </c:pt>
                      <c:pt idx="71">
                        <c:v>7.973105977662133E-3</c:v>
                      </c:pt>
                      <c:pt idx="72">
                        <c:v>8.601733977642495E-3</c:v>
                      </c:pt>
                      <c:pt idx="73">
                        <c:v>9.2185962958728496E-3</c:v>
                      </c:pt>
                      <c:pt idx="74">
                        <c:v>9.8210948057158992E-3</c:v>
                      </c:pt>
                      <c:pt idx="75">
                        <c:v>1.0406666829646041E-2</c:v>
                      </c:pt>
                      <c:pt idx="76">
                        <c:v>1.0972795660408319E-2</c:v>
                      </c:pt>
                      <c:pt idx="77">
                        <c:v>1.1517020920180657E-2</c:v>
                      </c:pt>
                      <c:pt idx="78">
                        <c:v>3.8603836508439515E-2</c:v>
                      </c:pt>
                      <c:pt idx="79">
                        <c:v>1.5161616464969024E-2</c:v>
                      </c:pt>
                      <c:pt idx="80">
                        <c:v>1.5723620767324975E-2</c:v>
                      </c:pt>
                      <c:pt idx="81">
                        <c:v>1.6248136061384338E-2</c:v>
                      </c:pt>
                      <c:pt idx="82">
                        <c:v>1.6732703671786114E-2</c:v>
                      </c:pt>
                      <c:pt idx="83">
                        <c:v>1.7175001350486496E-2</c:v>
                      </c:pt>
                      <c:pt idx="84">
                        <c:v>1.7572853058414079E-2</c:v>
                      </c:pt>
                      <c:pt idx="85">
                        <c:v>1.7924238176323826E-2</c:v>
                      </c:pt>
                      <c:pt idx="86">
                        <c:v>1.8227300106808175E-2</c:v>
                      </c:pt>
                      <c:pt idx="87">
                        <c:v>1.848035423195965E-2</c:v>
                      </c:pt>
                      <c:pt idx="88">
                        <c:v>1.8681895193852383E-2</c:v>
                      </c:pt>
                      <c:pt idx="89">
                        <c:v>1.8830603467833829E-2</c:v>
                      </c:pt>
                      <c:pt idx="90">
                        <c:v>1.8925351201542373E-2</c:v>
                      </c:pt>
                      <c:pt idx="91">
                        <c:v>1.8965207295619901E-2</c:v>
                      </c:pt>
                      <c:pt idx="92">
                        <c:v>1.8949441705232717E-2</c:v>
                      </c:pt>
                      <c:pt idx="93">
                        <c:v>1.8877528944727606E-2</c:v>
                      </c:pt>
                      <c:pt idx="94">
                        <c:v>1.8749150781060653E-2</c:v>
                      </c:pt>
                      <c:pt idx="95">
                        <c:v>1.8564198104974838E-2</c:v>
                      </c:pt>
                      <c:pt idx="96">
                        <c:v>1.8322771972301699E-2</c:v>
                      </c:pt>
                      <c:pt idx="97">
                        <c:v>1.802518381118029E-2</c:v>
                      </c:pt>
                      <c:pt idx="98">
                        <c:v>1.7671954794412026E-2</c:v>
                      </c:pt>
                      <c:pt idx="99">
                        <c:v>1.7263814379615772E-2</c:v>
                      </c:pt>
                      <c:pt idx="100">
                        <c:v>1.6801698023244827E-2</c:v>
                      </c:pt>
                      <c:pt idx="101">
                        <c:v>1.6286744077914861E-2</c:v>
                      </c:pt>
                      <c:pt idx="102">
                        <c:v>1.5720289885848393E-2</c:v>
                      </c:pt>
                      <c:pt idx="103">
                        <c:v>1.5103867084488409E-2</c:v>
                      </c:pt>
                      <c:pt idx="104">
                        <c:v>1.4439196143579469E-2</c:v>
                      </c:pt>
                      <c:pt idx="105">
                        <c:v>1.3728180156101777E-2</c:v>
                      </c:pt>
                      <c:pt idx="106">
                        <c:v>1.2972897908497982E-2</c:v>
                      </c:pt>
                      <c:pt idx="107">
                        <c:v>1.2175596258530264E-2</c:v>
                      </c:pt>
                      <c:pt idx="108">
                        <c:v>1.1338681851886911E-2</c:v>
                      </c:pt>
                      <c:pt idx="109">
                        <c:v>1.0464712211339822E-2</c:v>
                      </c:pt>
                      <c:pt idx="110">
                        <c:v>0.13819235492311588</c:v>
                      </c:pt>
                      <c:pt idx="111">
                        <c:v>0.15185636848240447</c:v>
                      </c:pt>
                      <c:pt idx="112">
                        <c:v>0.16531880823503575</c:v>
                      </c:pt>
                      <c:pt idx="113">
                        <c:v>0.17846476272501777</c:v>
                      </c:pt>
                      <c:pt idx="114">
                        <c:v>0.19117872594300978</c:v>
                      </c:pt>
                      <c:pt idx="115">
                        <c:v>0.40868736115096227</c:v>
                      </c:pt>
                      <c:pt idx="116">
                        <c:v>0.4576249208165315</c:v>
                      </c:pt>
                      <c:pt idx="117">
                        <c:v>0.50523645758470215</c:v>
                      </c:pt>
                      <c:pt idx="118">
                        <c:v>0.2724434065978345</c:v>
                      </c:pt>
                      <c:pt idx="119">
                        <c:v>0.57087789754374585</c:v>
                      </c:pt>
                      <c:pt idx="120">
                        <c:v>0.61237777841837415</c:v>
                      </c:pt>
                      <c:pt idx="121">
                        <c:v>0.65095543836904213</c:v>
                      </c:pt>
                      <c:pt idx="122">
                        <c:v>0.32715957170701149</c:v>
                      </c:pt>
                      <c:pt idx="123">
                        <c:v>0.69636703485453033</c:v>
                      </c:pt>
                      <c:pt idx="124">
                        <c:v>0.7247520999290149</c:v>
                      </c:pt>
                      <c:pt idx="125">
                        <c:v>0.74885961985473681</c:v>
                      </c:pt>
                      <c:pt idx="126">
                        <c:v>0.76838677540045985</c:v>
                      </c:pt>
                      <c:pt idx="127">
                        <c:v>0.78306162987746575</c:v>
                      </c:pt>
                      <c:pt idx="128">
                        <c:v>0.33098753088796329</c:v>
                      </c:pt>
                      <c:pt idx="129">
                        <c:v>0.78186692366112354</c:v>
                      </c:pt>
                      <c:pt idx="130">
                        <c:v>0.78204635191558047</c:v>
                      </c:pt>
                      <c:pt idx="131">
                        <c:v>0.77670711393425407</c:v>
                      </c:pt>
                      <c:pt idx="132">
                        <c:v>0.76575957450856613</c:v>
                      </c:pt>
                      <c:pt idx="133">
                        <c:v>0.74915682022063024</c:v>
                      </c:pt>
                      <c:pt idx="134">
                        <c:v>0.7268958136615673</c:v>
                      </c:pt>
                      <c:pt idx="135">
                        <c:v>1.2359067287446805</c:v>
                      </c:pt>
                      <c:pt idx="136">
                        <c:v>1.2210314698232665</c:v>
                      </c:pt>
                      <c:pt idx="137">
                        <c:v>1.7668548295840658</c:v>
                      </c:pt>
                      <c:pt idx="138">
                        <c:v>1.7573305709062481</c:v>
                      </c:pt>
                      <c:pt idx="139">
                        <c:v>1.7293557896094711</c:v>
                      </c:pt>
                      <c:pt idx="140">
                        <c:v>2.9437441627103098</c:v>
                      </c:pt>
                      <c:pt idx="141">
                        <c:v>2.2887973864154638</c:v>
                      </c:pt>
                      <c:pt idx="142">
                        <c:v>3.5739117964340714</c:v>
                      </c:pt>
                      <c:pt idx="143">
                        <c:v>3.5473474379087548</c:v>
                      </c:pt>
                      <c:pt idx="144">
                        <c:v>4.2017697956306321</c:v>
                      </c:pt>
                      <c:pt idx="145">
                        <c:v>3.3598428627863868</c:v>
                      </c:pt>
                      <c:pt idx="146">
                        <c:v>4.7127525513936988</c:v>
                      </c:pt>
                      <c:pt idx="147">
                        <c:v>4.534807710159285</c:v>
                      </c:pt>
                      <c:pt idx="148">
                        <c:v>4.2847038164150533</c:v>
                      </c:pt>
                      <c:pt idx="149">
                        <c:v>4.7730586449440082</c:v>
                      </c:pt>
                      <c:pt idx="150">
                        <c:v>2.7800182155460931</c:v>
                      </c:pt>
                      <c:pt idx="151">
                        <c:v>6.3773432355981186</c:v>
                      </c:pt>
                      <c:pt idx="152">
                        <c:v>5.0505811358535482</c:v>
                      </c:pt>
                      <c:pt idx="153">
                        <c:v>4.4351565437795983</c:v>
                      </c:pt>
                      <c:pt idx="154">
                        <c:v>4.5410729847630336</c:v>
                      </c:pt>
                      <c:pt idx="155">
                        <c:v>4.5356814033399502</c:v>
                      </c:pt>
                      <c:pt idx="156">
                        <c:v>3.6249009002713279</c:v>
                      </c:pt>
                      <c:pt idx="157">
                        <c:v>3.3962381999865272</c:v>
                      </c:pt>
                      <c:pt idx="158">
                        <c:v>1.5649474316707455</c:v>
                      </c:pt>
                      <c:pt idx="159">
                        <c:v>-4.3454600940174259</c:v>
                      </c:pt>
                      <c:pt idx="160">
                        <c:v>6.1859757139840212</c:v>
                      </c:pt>
                      <c:pt idx="161">
                        <c:v>2.5667566397841028</c:v>
                      </c:pt>
                      <c:pt idx="162">
                        <c:v>-2.6695030830203876</c:v>
                      </c:pt>
                      <c:pt idx="163">
                        <c:v>-0.51850491309079416</c:v>
                      </c:pt>
                      <c:pt idx="164">
                        <c:v>-3.6861686765484052</c:v>
                      </c:pt>
                      <c:pt idx="165">
                        <c:v>-4.0662335935954417</c:v>
                      </c:pt>
                      <c:pt idx="166">
                        <c:v>-4.2122578887254463</c:v>
                      </c:pt>
                      <c:pt idx="167">
                        <c:v>-6.8470945281246713</c:v>
                      </c:pt>
                      <c:pt idx="168">
                        <c:v>-6.6522407902014038</c:v>
                      </c:pt>
                      <c:pt idx="169">
                        <c:v>-9.2116296120917269</c:v>
                      </c:pt>
                      <c:pt idx="170">
                        <c:v>-7.0714001532361479</c:v>
                      </c:pt>
                      <c:pt idx="171">
                        <c:v>-10.070333976706195</c:v>
                      </c:pt>
                      <c:pt idx="172">
                        <c:v>-9.390897375702437</c:v>
                      </c:pt>
                      <c:pt idx="173">
                        <c:v>-9.3515729981460929</c:v>
                      </c:pt>
                      <c:pt idx="174">
                        <c:v>-8.383430413266229</c:v>
                      </c:pt>
                      <c:pt idx="175">
                        <c:v>-7.8825876368786645</c:v>
                      </c:pt>
                      <c:pt idx="176">
                        <c:v>-6.1798306734138597</c:v>
                      </c:pt>
                      <c:pt idx="177">
                        <c:v>-3.620305993092968</c:v>
                      </c:pt>
                      <c:pt idx="178">
                        <c:v>-0.55801994079196215</c:v>
                      </c:pt>
                      <c:pt idx="179">
                        <c:v>3.2837980154963704</c:v>
                      </c:pt>
                      <c:pt idx="180">
                        <c:v>7.7638063633557772</c:v>
                      </c:pt>
                      <c:pt idx="181">
                        <c:v>12.818080872054352</c:v>
                      </c:pt>
                      <c:pt idx="182">
                        <c:v>18.166041236602233</c:v>
                      </c:pt>
                      <c:pt idx="183">
                        <c:v>22.639121502773762</c:v>
                      </c:pt>
                      <c:pt idx="184">
                        <c:v>27.136563700755644</c:v>
                      </c:pt>
                      <c:pt idx="185">
                        <c:v>30.773484179341466</c:v>
                      </c:pt>
                      <c:pt idx="186">
                        <c:v>33.019222098400661</c:v>
                      </c:pt>
                      <c:pt idx="187">
                        <c:v>34.243941504927193</c:v>
                      </c:pt>
                      <c:pt idx="188">
                        <c:v>31.817929057404768</c:v>
                      </c:pt>
                      <c:pt idx="189">
                        <c:v>18.48287799659343</c:v>
                      </c:pt>
                      <c:pt idx="190">
                        <c:v>25.38478758870238</c:v>
                      </c:pt>
                      <c:pt idx="191">
                        <c:v>17.144073668744682</c:v>
                      </c:pt>
                      <c:pt idx="192">
                        <c:v>11.081802929753962</c:v>
                      </c:pt>
                      <c:pt idx="193">
                        <c:v>16.434422463390717</c:v>
                      </c:pt>
                      <c:pt idx="194">
                        <c:v>5.4895628193732477</c:v>
                      </c:pt>
                      <c:pt idx="195">
                        <c:v>5.8051380468689899</c:v>
                      </c:pt>
                      <c:pt idx="196">
                        <c:v>4.6923186880235335E-2</c:v>
                      </c:pt>
                      <c:pt idx="197">
                        <c:v>-3.6010727023622167</c:v>
                      </c:pt>
                      <c:pt idx="198">
                        <c:v>-7.1005311907115356</c:v>
                      </c:pt>
                      <c:pt idx="199">
                        <c:v>-12.859626850062568</c:v>
                      </c:pt>
                      <c:pt idx="200">
                        <c:v>-5.9063287266370139</c:v>
                      </c:pt>
                      <c:pt idx="201">
                        <c:v>-13.544474061509618</c:v>
                      </c:pt>
                      <c:pt idx="202">
                        <c:v>-14.654299778101574</c:v>
                      </c:pt>
                      <c:pt idx="203">
                        <c:v>-8.9772419793143854</c:v>
                      </c:pt>
                      <c:pt idx="204">
                        <c:v>-15.960541748249909</c:v>
                      </c:pt>
                      <c:pt idx="205">
                        <c:v>-14.913959546590974</c:v>
                      </c:pt>
                      <c:pt idx="206">
                        <c:v>-9.7951732837997554</c:v>
                      </c:pt>
                      <c:pt idx="207">
                        <c:v>-17.347283293045422</c:v>
                      </c:pt>
                      <c:pt idx="208">
                        <c:v>-14.404855044746995</c:v>
                      </c:pt>
                      <c:pt idx="209">
                        <c:v>-12.657537157520295</c:v>
                      </c:pt>
                      <c:pt idx="210">
                        <c:v>-13.259430781412249</c:v>
                      </c:pt>
                      <c:pt idx="211">
                        <c:v>-14.845956536188083</c:v>
                      </c:pt>
                      <c:pt idx="212">
                        <c:v>-11.622869600996097</c:v>
                      </c:pt>
                      <c:pt idx="213">
                        <c:v>-11.838448322187162</c:v>
                      </c:pt>
                      <c:pt idx="214">
                        <c:v>-11.910585958321747</c:v>
                      </c:pt>
                      <c:pt idx="215">
                        <c:v>-9.8159387124860302</c:v>
                      </c:pt>
                      <c:pt idx="216">
                        <c:v>-8.8178522512857427</c:v>
                      </c:pt>
                      <c:pt idx="217">
                        <c:v>-10.653432886305552</c:v>
                      </c:pt>
                      <c:pt idx="218">
                        <c:v>-8.5665974319795453</c:v>
                      </c:pt>
                      <c:pt idx="219">
                        <c:v>-7.5078446432047556</c:v>
                      </c:pt>
                      <c:pt idx="220">
                        <c:v>-5.6994995072289214</c:v>
                      </c:pt>
                      <c:pt idx="221">
                        <c:v>-6.3744164145019866</c:v>
                      </c:pt>
                      <c:pt idx="222">
                        <c:v>-6.1491268943385293</c:v>
                      </c:pt>
                      <c:pt idx="223">
                        <c:v>-5.8740283223748335</c:v>
                      </c:pt>
                      <c:pt idx="224">
                        <c:v>-4.925829301803148</c:v>
                      </c:pt>
                      <c:pt idx="225">
                        <c:v>-2.8780919618027063</c:v>
                      </c:pt>
                      <c:pt idx="226">
                        <c:v>-3.9450718459456589</c:v>
                      </c:pt>
                      <c:pt idx="227">
                        <c:v>-3.1899609704659078</c:v>
                      </c:pt>
                      <c:pt idx="228">
                        <c:v>-2.0235634008108896</c:v>
                      </c:pt>
                      <c:pt idx="229">
                        <c:v>-2.4341348990877378</c:v>
                      </c:pt>
                      <c:pt idx="230">
                        <c:v>-2.3022574018824944</c:v>
                      </c:pt>
                      <c:pt idx="231">
                        <c:v>-0.91142822965156611</c:v>
                      </c:pt>
                      <c:pt idx="232">
                        <c:v>-1.3104304806853797</c:v>
                      </c:pt>
                      <c:pt idx="233">
                        <c:v>-1.2614282576520175</c:v>
                      </c:pt>
                      <c:pt idx="234">
                        <c:v>-1.2075713158923147</c:v>
                      </c:pt>
                      <c:pt idx="235">
                        <c:v>-0.45603010307145553</c:v>
                      </c:pt>
                      <c:pt idx="236">
                        <c:v>-1.1315076690500234</c:v>
                      </c:pt>
                      <c:pt idx="237">
                        <c:v>-0.75504612913547398</c:v>
                      </c:pt>
                      <c:pt idx="238">
                        <c:v>-0.72605231442981122</c:v>
                      </c:pt>
                      <c:pt idx="239">
                        <c:v>-0.40957098488778421</c:v>
                      </c:pt>
                      <c:pt idx="240">
                        <c:v>-0.67860963230077243</c:v>
                      </c:pt>
                      <c:pt idx="241">
                        <c:v>-0.64449965097550432</c:v>
                      </c:pt>
                      <c:pt idx="242">
                        <c:v>-0.60926269602024252</c:v>
                      </c:pt>
                      <c:pt idx="243">
                        <c:v>-0.57319831052816639</c:v>
                      </c:pt>
                      <c:pt idx="244">
                        <c:v>-0.53659701498116696</c:v>
                      </c:pt>
                      <c:pt idx="245">
                        <c:v>-0.49973851303147354</c:v>
                      </c:pt>
                      <c:pt idx="246">
                        <c:v>-0.46289004843075832</c:v>
                      </c:pt>
                      <c:pt idx="247">
                        <c:v>-0.42630491963866257</c:v>
                      </c:pt>
                      <c:pt idx="248">
                        <c:v>-0.39022115738302254</c:v>
                      </c:pt>
                      <c:pt idx="249">
                        <c:v>-0.35486036918019925</c:v>
                      </c:pt>
                      <c:pt idx="250">
                        <c:v>-0.32042675356076122</c:v>
                      </c:pt>
                      <c:pt idx="251">
                        <c:v>-0.28710628549437867</c:v>
                      </c:pt>
                      <c:pt idx="252">
                        <c:v>-0.25506607327455799</c:v>
                      </c:pt>
                      <c:pt idx="253">
                        <c:v>-0.22445388591679272</c:v>
                      </c:pt>
                      <c:pt idx="254">
                        <c:v>-0.19539784895078016</c:v>
                      </c:pt>
                      <c:pt idx="255">
                        <c:v>-0.10144898100594346</c:v>
                      </c:pt>
                      <c:pt idx="256">
                        <c:v>-0.15214731297621098</c:v>
                      </c:pt>
                      <c:pt idx="257">
                        <c:v>-0.12770019221850676</c:v>
                      </c:pt>
                      <c:pt idx="258">
                        <c:v>-0.10512135419274571</c:v>
                      </c:pt>
                      <c:pt idx="259">
                        <c:v>-8.44452919444863E-2</c:v>
                      </c:pt>
                      <c:pt idx="260">
                        <c:v>-3.888146030123224E-2</c:v>
                      </c:pt>
                      <c:pt idx="261">
                        <c:v>-3.2923766938572852E-2</c:v>
                      </c:pt>
                      <c:pt idx="262">
                        <c:v>-2.7461887674800914E-2</c:v>
                      </c:pt>
                      <c:pt idx="263">
                        <c:v>-2.2495687942219331E-2</c:v>
                      </c:pt>
                      <c:pt idx="264">
                        <c:v>-3.5092834299096237E-3</c:v>
                      </c:pt>
                      <c:pt idx="265">
                        <c:v>-3.4300781991164833E-3</c:v>
                      </c:pt>
                      <c:pt idx="266">
                        <c:v>-1.6058326319979985E-2</c:v>
                      </c:pt>
                      <c:pt idx="267">
                        <c:v>-2.3888521975723234E-3</c:v>
                      </c:pt>
                      <c:pt idx="268">
                        <c:v>-2.3166249916265029E-3</c:v>
                      </c:pt>
                      <c:pt idx="269">
                        <c:v>-2.2405184863812273E-3</c:v>
                      </c:pt>
                      <c:pt idx="270">
                        <c:v>-2.1609422137081301E-3</c:v>
                      </c:pt>
                      <c:pt idx="271">
                        <c:v>-9.418894562968419E-3</c:v>
                      </c:pt>
                      <c:pt idx="272">
                        <c:v>-1.3840500598333236E-3</c:v>
                      </c:pt>
                      <c:pt idx="273">
                        <c:v>-1.3232814554572109E-3</c:v>
                      </c:pt>
                      <c:pt idx="274">
                        <c:v>-1.2612494587663833E-3</c:v>
                      </c:pt>
                      <c:pt idx="275">
                        <c:v>-1.1982364365352889E-3</c:v>
                      </c:pt>
                      <c:pt idx="276">
                        <c:v>-4.8719727661573108E-3</c:v>
                      </c:pt>
                      <c:pt idx="277">
                        <c:v>-6.8504012836245656E-4</c:v>
                      </c:pt>
                      <c:pt idx="278">
                        <c:v>-6.4388272952031322E-4</c:v>
                      </c:pt>
                      <c:pt idx="279">
                        <c:v>-6.0278702356788595E-4</c:v>
                      </c:pt>
                      <c:pt idx="280">
                        <c:v>-5.6191365896736747E-4</c:v>
                      </c:pt>
                      <c:pt idx="281">
                        <c:v>-5.2141734535838006E-4</c:v>
                      </c:pt>
                      <c:pt idx="282">
                        <c:v>-1.8586403437991638E-3</c:v>
                      </c:pt>
                      <c:pt idx="283">
                        <c:v>-2.4870472322594092E-4</c:v>
                      </c:pt>
                      <c:pt idx="284">
                        <c:v>-2.2704602228107006E-4</c:v>
                      </c:pt>
                      <c:pt idx="285">
                        <c:v>-2.0590822171380257E-4</c:v>
                      </c:pt>
                      <c:pt idx="286">
                        <c:v>-1.8535744550498049E-4</c:v>
                      </c:pt>
                      <c:pt idx="287">
                        <c:v>-1.6545497353707809E-4</c:v>
                      </c:pt>
                      <c:pt idx="288">
                        <c:v>-4.7511796477457956E-4</c:v>
                      </c:pt>
                      <c:pt idx="289">
                        <c:v>-5.6806626208679296E-5</c:v>
                      </c:pt>
                      <c:pt idx="290">
                        <c:v>-4.8966378738031068E-5</c:v>
                      </c:pt>
                      <c:pt idx="291">
                        <c:v>-4.1500438880569791E-5</c:v>
                      </c:pt>
                      <c:pt idx="292">
                        <c:v>-3.4424453195342468E-5</c:v>
                      </c:pt>
                      <c:pt idx="293">
                        <c:v>-6.7981024657693244E-5</c:v>
                      </c:pt>
                      <c:pt idx="294">
                        <c:v>-5.373235458527966E-6</c:v>
                      </c:pt>
                      <c:pt idx="295">
                        <c:v>-3.9141839198651327E-6</c:v>
                      </c:pt>
                      <c:pt idx="296">
                        <c:v>-2.5622899232342038E-6</c:v>
                      </c:pt>
                      <c:pt idx="297">
                        <c:v>-1.3184992787501479E-6</c:v>
                      </c:pt>
                      <c:pt idx="298">
                        <c:v>-1.8318810032546037E-7</c:v>
                      </c:pt>
                      <c:pt idx="299">
                        <c:v>-5.8388119281945287E-8</c:v>
                      </c:pt>
                      <c:pt idx="300">
                        <c:v>0</c:v>
                      </c:pt>
                      <c:pt idx="301">
                        <c:v>0</c:v>
                      </c:pt>
                      <c:pt idx="302">
                        <c:v>0</c:v>
                      </c:pt>
                      <c:pt idx="303">
                        <c:v>0</c:v>
                      </c:pt>
                      <c:pt idx="304">
                        <c:v>0</c:v>
                      </c:pt>
                      <c:pt idx="305">
                        <c:v>0</c:v>
                      </c:pt>
                      <c:pt idx="306">
                        <c:v>0</c:v>
                      </c:pt>
                      <c:pt idx="307">
                        <c:v>0</c:v>
                      </c:pt>
                      <c:pt idx="308">
                        <c:v>0</c:v>
                      </c:pt>
                      <c:pt idx="309">
                        <c:v>0</c:v>
                      </c:pt>
                      <c:pt idx="310">
                        <c:v>0</c:v>
                      </c:pt>
                      <c:pt idx="311">
                        <c:v>0</c:v>
                      </c:pt>
                      <c:pt idx="312">
                        <c:v>0</c:v>
                      </c:pt>
                      <c:pt idx="313">
                        <c:v>0</c:v>
                      </c:pt>
                      <c:pt idx="314">
                        <c:v>0</c:v>
                      </c:pt>
                      <c:pt idx="315">
                        <c:v>0</c:v>
                      </c:pt>
                      <c:pt idx="316">
                        <c:v>0</c:v>
                      </c:pt>
                      <c:pt idx="317">
                        <c:v>0</c:v>
                      </c:pt>
                      <c:pt idx="318">
                        <c:v>0</c:v>
                      </c:pt>
                      <c:pt idx="319">
                        <c:v>0</c:v>
                      </c:pt>
                      <c:pt idx="320">
                        <c:v>0</c:v>
                      </c:pt>
                      <c:pt idx="321">
                        <c:v>0</c:v>
                      </c:pt>
                      <c:pt idx="322">
                        <c:v>0</c:v>
                      </c:pt>
                      <c:pt idx="323">
                        <c:v>0</c:v>
                      </c:pt>
                      <c:pt idx="324">
                        <c:v>0</c:v>
                      </c:pt>
                      <c:pt idx="325">
                        <c:v>0</c:v>
                      </c:pt>
                      <c:pt idx="326">
                        <c:v>0</c:v>
                      </c:pt>
                      <c:pt idx="327">
                        <c:v>0</c:v>
                      </c:pt>
                      <c:pt idx="328">
                        <c:v>0</c:v>
                      </c:pt>
                      <c:pt idx="329">
                        <c:v>0</c:v>
                      </c:pt>
                      <c:pt idx="330">
                        <c:v>0</c:v>
                      </c:pt>
                      <c:pt idx="331">
                        <c:v>0</c:v>
                      </c:pt>
                      <c:pt idx="332">
                        <c:v>0</c:v>
                      </c:pt>
                      <c:pt idx="333">
                        <c:v>0</c:v>
                      </c:pt>
                      <c:pt idx="334">
                        <c:v>0</c:v>
                      </c:pt>
                      <c:pt idx="335">
                        <c:v>0</c:v>
                      </c:pt>
                      <c:pt idx="336">
                        <c:v>0</c:v>
                      </c:pt>
                      <c:pt idx="337">
                        <c:v>0</c:v>
                      </c:pt>
                      <c:pt idx="338">
                        <c:v>0</c:v>
                      </c:pt>
                      <c:pt idx="339">
                        <c:v>0</c:v>
                      </c:pt>
                      <c:pt idx="340">
                        <c:v>0</c:v>
                      </c:pt>
                      <c:pt idx="341">
                        <c:v>0</c:v>
                      </c:pt>
                      <c:pt idx="342">
                        <c:v>0</c:v>
                      </c:pt>
                      <c:pt idx="343">
                        <c:v>0</c:v>
                      </c:pt>
                      <c:pt idx="344">
                        <c:v>0</c:v>
                      </c:pt>
                      <c:pt idx="345">
                        <c:v>0</c:v>
                      </c:pt>
                      <c:pt idx="346">
                        <c:v>0</c:v>
                      </c:pt>
                      <c:pt idx="347">
                        <c:v>0</c:v>
                      </c:pt>
                      <c:pt idx="348">
                        <c:v>0</c:v>
                      </c:pt>
                      <c:pt idx="349">
                        <c:v>0</c:v>
                      </c:pt>
                      <c:pt idx="350">
                        <c:v>0</c:v>
                      </c:pt>
                      <c:pt idx="351">
                        <c:v>0</c:v>
                      </c:pt>
                      <c:pt idx="352">
                        <c:v>0</c:v>
                      </c:pt>
                      <c:pt idx="353">
                        <c:v>0</c:v>
                      </c:pt>
                      <c:pt idx="354">
                        <c:v>0</c:v>
                      </c:pt>
                      <c:pt idx="355">
                        <c:v>0</c:v>
                      </c:pt>
                      <c:pt idx="356">
                        <c:v>0</c:v>
                      </c:pt>
                      <c:pt idx="357">
                        <c:v>0</c:v>
                      </c:pt>
                      <c:pt idx="358">
                        <c:v>0</c:v>
                      </c:pt>
                      <c:pt idx="359">
                        <c:v>0</c:v>
                      </c:pt>
                    </c:numCache>
                  </c:numRef>
                </c:val>
                <c:smooth val="0"/>
                <c:extLst>
                  <c:ext xmlns:c16="http://schemas.microsoft.com/office/drawing/2014/chart" uri="{C3380CC4-5D6E-409C-BE32-E72D297353CC}">
                    <c16:uniqueId val="{00000003-C8C5-4CFA-8728-E88556020713}"/>
                  </c:ext>
                </c:extLst>
              </c15:ser>
            </c15:filteredLineSeries>
          </c:ext>
        </c:extLst>
      </c:lineChart>
      <c:catAx>
        <c:axId val="1405977808"/>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405963888"/>
        <c:crosses val="autoZero"/>
        <c:auto val="1"/>
        <c:lblAlgn val="ctr"/>
        <c:lblOffset val="100"/>
        <c:noMultiLvlLbl val="0"/>
      </c:catAx>
      <c:valAx>
        <c:axId val="1405963888"/>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405977808"/>
        <c:crosses val="autoZero"/>
        <c:crossBetween val="between"/>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a:t>Valve</a:t>
            </a:r>
            <a:r>
              <a:rPr lang="en-GB" baseline="0"/>
              <a:t> acceleration (Exauhst)</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lineChart>
        <c:grouping val="standard"/>
        <c:varyColors val="0"/>
        <c:ser>
          <c:idx val="1"/>
          <c:order val="1"/>
          <c:tx>
            <c:v>Exauhst</c:v>
          </c:tx>
          <c:spPr>
            <a:ln w="28575" cap="rnd">
              <a:solidFill>
                <a:schemeClr val="accent2"/>
              </a:solidFill>
              <a:round/>
            </a:ln>
            <a:effectLst/>
          </c:spPr>
          <c:marker>
            <c:symbol val="none"/>
          </c:marker>
          <c:cat>
            <c:strRef>
              <c:f>'Cam Meassurments '!$L$7:$M$366</c:f>
              <c:strCache>
                <c:ptCount val="360"/>
                <c:pt idx="0">
                  <c:v>2</c:v>
                </c:pt>
                <c:pt idx="1">
                  <c:v>4</c:v>
                </c:pt>
                <c:pt idx="2">
                  <c:v>6</c:v>
                </c:pt>
                <c:pt idx="3">
                  <c:v>8</c:v>
                </c:pt>
                <c:pt idx="4">
                  <c:v>10</c:v>
                </c:pt>
                <c:pt idx="5">
                  <c:v>12</c:v>
                </c:pt>
                <c:pt idx="6">
                  <c:v>14</c:v>
                </c:pt>
                <c:pt idx="7">
                  <c:v>16</c:v>
                </c:pt>
                <c:pt idx="8">
                  <c:v>18</c:v>
                </c:pt>
                <c:pt idx="9">
                  <c:v>20</c:v>
                </c:pt>
                <c:pt idx="10">
                  <c:v>22</c:v>
                </c:pt>
                <c:pt idx="11">
                  <c:v>24</c:v>
                </c:pt>
                <c:pt idx="12">
                  <c:v>26</c:v>
                </c:pt>
                <c:pt idx="13">
                  <c:v>28</c:v>
                </c:pt>
                <c:pt idx="14">
                  <c:v>30</c:v>
                </c:pt>
                <c:pt idx="15">
                  <c:v>32</c:v>
                </c:pt>
                <c:pt idx="16">
                  <c:v>34</c:v>
                </c:pt>
                <c:pt idx="17">
                  <c:v>36</c:v>
                </c:pt>
                <c:pt idx="18">
                  <c:v>38</c:v>
                </c:pt>
                <c:pt idx="19">
                  <c:v>40</c:v>
                </c:pt>
                <c:pt idx="20">
                  <c:v>42</c:v>
                </c:pt>
                <c:pt idx="21">
                  <c:v>44</c:v>
                </c:pt>
                <c:pt idx="22">
                  <c:v>46</c:v>
                </c:pt>
                <c:pt idx="23">
                  <c:v>48</c:v>
                </c:pt>
                <c:pt idx="24">
                  <c:v>50</c:v>
                </c:pt>
                <c:pt idx="25">
                  <c:v>52</c:v>
                </c:pt>
                <c:pt idx="26">
                  <c:v>54</c:v>
                </c:pt>
                <c:pt idx="27">
                  <c:v>56</c:v>
                </c:pt>
                <c:pt idx="28">
                  <c:v>58</c:v>
                </c:pt>
                <c:pt idx="29">
                  <c:v>60</c:v>
                </c:pt>
                <c:pt idx="30">
                  <c:v>62</c:v>
                </c:pt>
                <c:pt idx="31">
                  <c:v>64</c:v>
                </c:pt>
                <c:pt idx="32">
                  <c:v>66</c:v>
                </c:pt>
                <c:pt idx="33">
                  <c:v>68</c:v>
                </c:pt>
                <c:pt idx="34">
                  <c:v>70</c:v>
                </c:pt>
                <c:pt idx="35">
                  <c:v>72</c:v>
                </c:pt>
                <c:pt idx="36">
                  <c:v>74</c:v>
                </c:pt>
                <c:pt idx="37">
                  <c:v>76</c:v>
                </c:pt>
                <c:pt idx="38">
                  <c:v>78</c:v>
                </c:pt>
                <c:pt idx="39">
                  <c:v>80</c:v>
                </c:pt>
                <c:pt idx="40">
                  <c:v>82</c:v>
                </c:pt>
                <c:pt idx="41">
                  <c:v>84</c:v>
                </c:pt>
                <c:pt idx="42">
                  <c:v>86</c:v>
                </c:pt>
                <c:pt idx="43">
                  <c:v>88</c:v>
                </c:pt>
                <c:pt idx="44">
                  <c:v>90</c:v>
                </c:pt>
                <c:pt idx="45">
                  <c:v>92</c:v>
                </c:pt>
                <c:pt idx="46">
                  <c:v>94</c:v>
                </c:pt>
                <c:pt idx="47">
                  <c:v>96</c:v>
                </c:pt>
                <c:pt idx="48">
                  <c:v>98</c:v>
                </c:pt>
                <c:pt idx="49">
                  <c:v>100</c:v>
                </c:pt>
                <c:pt idx="50">
                  <c:v>102</c:v>
                </c:pt>
                <c:pt idx="51">
                  <c:v>104</c:v>
                </c:pt>
                <c:pt idx="52">
                  <c:v>106</c:v>
                </c:pt>
                <c:pt idx="53">
                  <c:v>108</c:v>
                </c:pt>
                <c:pt idx="54">
                  <c:v>110</c:v>
                </c:pt>
                <c:pt idx="55">
                  <c:v>112</c:v>
                </c:pt>
                <c:pt idx="56">
                  <c:v>114</c:v>
                </c:pt>
                <c:pt idx="57">
                  <c:v>116</c:v>
                </c:pt>
                <c:pt idx="58">
                  <c:v>118</c:v>
                </c:pt>
                <c:pt idx="59">
                  <c:v>120</c:v>
                </c:pt>
                <c:pt idx="60">
                  <c:v>122</c:v>
                </c:pt>
                <c:pt idx="61">
                  <c:v>124</c:v>
                </c:pt>
                <c:pt idx="62">
                  <c:v>126</c:v>
                </c:pt>
                <c:pt idx="63">
                  <c:v>128</c:v>
                </c:pt>
                <c:pt idx="64">
                  <c:v>130</c:v>
                </c:pt>
                <c:pt idx="65">
                  <c:v>132</c:v>
                </c:pt>
                <c:pt idx="66">
                  <c:v>134</c:v>
                </c:pt>
                <c:pt idx="67">
                  <c:v>136</c:v>
                </c:pt>
                <c:pt idx="68">
                  <c:v>138</c:v>
                </c:pt>
                <c:pt idx="69">
                  <c:v>140</c:v>
                </c:pt>
                <c:pt idx="70">
                  <c:v>142</c:v>
                </c:pt>
                <c:pt idx="71">
                  <c:v>144</c:v>
                </c:pt>
                <c:pt idx="72">
                  <c:v>146</c:v>
                </c:pt>
                <c:pt idx="73">
                  <c:v>148</c:v>
                </c:pt>
                <c:pt idx="74">
                  <c:v>150</c:v>
                </c:pt>
                <c:pt idx="75">
                  <c:v>152</c:v>
                </c:pt>
                <c:pt idx="76">
                  <c:v>154</c:v>
                </c:pt>
                <c:pt idx="77">
                  <c:v>156</c:v>
                </c:pt>
                <c:pt idx="78">
                  <c:v>158</c:v>
                </c:pt>
                <c:pt idx="79">
                  <c:v>160</c:v>
                </c:pt>
                <c:pt idx="80">
                  <c:v>162</c:v>
                </c:pt>
                <c:pt idx="81">
                  <c:v>164</c:v>
                </c:pt>
                <c:pt idx="82">
                  <c:v>166</c:v>
                </c:pt>
                <c:pt idx="83">
                  <c:v>168</c:v>
                </c:pt>
                <c:pt idx="84">
                  <c:v>170</c:v>
                </c:pt>
                <c:pt idx="85">
                  <c:v>172</c:v>
                </c:pt>
                <c:pt idx="86">
                  <c:v>174</c:v>
                </c:pt>
                <c:pt idx="87">
                  <c:v>176</c:v>
                </c:pt>
                <c:pt idx="88">
                  <c:v>178</c:v>
                </c:pt>
                <c:pt idx="89">
                  <c:v>180</c:v>
                </c:pt>
                <c:pt idx="90">
                  <c:v>182</c:v>
                </c:pt>
                <c:pt idx="91">
                  <c:v>184</c:v>
                </c:pt>
                <c:pt idx="92">
                  <c:v>186</c:v>
                </c:pt>
                <c:pt idx="93">
                  <c:v>188</c:v>
                </c:pt>
                <c:pt idx="94">
                  <c:v>190</c:v>
                </c:pt>
                <c:pt idx="95">
                  <c:v>192</c:v>
                </c:pt>
                <c:pt idx="96">
                  <c:v>194</c:v>
                </c:pt>
                <c:pt idx="97">
                  <c:v>196</c:v>
                </c:pt>
                <c:pt idx="98">
                  <c:v>198</c:v>
                </c:pt>
                <c:pt idx="99">
                  <c:v>200</c:v>
                </c:pt>
                <c:pt idx="100">
                  <c:v>202</c:v>
                </c:pt>
                <c:pt idx="101">
                  <c:v>204</c:v>
                </c:pt>
                <c:pt idx="102">
                  <c:v>206</c:v>
                </c:pt>
                <c:pt idx="103">
                  <c:v>208</c:v>
                </c:pt>
                <c:pt idx="104">
                  <c:v>210</c:v>
                </c:pt>
                <c:pt idx="105">
                  <c:v>212</c:v>
                </c:pt>
                <c:pt idx="106">
                  <c:v>214</c:v>
                </c:pt>
                <c:pt idx="107">
                  <c:v>216</c:v>
                </c:pt>
                <c:pt idx="108">
                  <c:v>218</c:v>
                </c:pt>
                <c:pt idx="109">
                  <c:v>220</c:v>
                </c:pt>
                <c:pt idx="110">
                  <c:v>222</c:v>
                </c:pt>
                <c:pt idx="111">
                  <c:v>224</c:v>
                </c:pt>
                <c:pt idx="112">
                  <c:v>226</c:v>
                </c:pt>
                <c:pt idx="113">
                  <c:v>228</c:v>
                </c:pt>
                <c:pt idx="114">
                  <c:v>230</c:v>
                </c:pt>
                <c:pt idx="115">
                  <c:v>232</c:v>
                </c:pt>
                <c:pt idx="116">
                  <c:v>234</c:v>
                </c:pt>
                <c:pt idx="117">
                  <c:v>236</c:v>
                </c:pt>
                <c:pt idx="118">
                  <c:v>238</c:v>
                </c:pt>
                <c:pt idx="119">
                  <c:v>240</c:v>
                </c:pt>
                <c:pt idx="120">
                  <c:v>242</c:v>
                </c:pt>
                <c:pt idx="121">
                  <c:v>244</c:v>
                </c:pt>
                <c:pt idx="122">
                  <c:v>246</c:v>
                </c:pt>
                <c:pt idx="123">
                  <c:v>248</c:v>
                </c:pt>
                <c:pt idx="124">
                  <c:v>250</c:v>
                </c:pt>
                <c:pt idx="125">
                  <c:v>252</c:v>
                </c:pt>
                <c:pt idx="126">
                  <c:v>254</c:v>
                </c:pt>
                <c:pt idx="127">
                  <c:v>256</c:v>
                </c:pt>
                <c:pt idx="128">
                  <c:v>258</c:v>
                </c:pt>
                <c:pt idx="129">
                  <c:v>260</c:v>
                </c:pt>
                <c:pt idx="130">
                  <c:v>262</c:v>
                </c:pt>
                <c:pt idx="131">
                  <c:v>264</c:v>
                </c:pt>
                <c:pt idx="132">
                  <c:v>266</c:v>
                </c:pt>
                <c:pt idx="133">
                  <c:v>268</c:v>
                </c:pt>
                <c:pt idx="134">
                  <c:v>270</c:v>
                </c:pt>
                <c:pt idx="135">
                  <c:v>272</c:v>
                </c:pt>
                <c:pt idx="136">
                  <c:v>274</c:v>
                </c:pt>
                <c:pt idx="137">
                  <c:v>276</c:v>
                </c:pt>
                <c:pt idx="138">
                  <c:v>278</c:v>
                </c:pt>
                <c:pt idx="139">
                  <c:v>280</c:v>
                </c:pt>
                <c:pt idx="140">
                  <c:v>282</c:v>
                </c:pt>
                <c:pt idx="141">
                  <c:v>284</c:v>
                </c:pt>
                <c:pt idx="142">
                  <c:v>286</c:v>
                </c:pt>
                <c:pt idx="143">
                  <c:v>288</c:v>
                </c:pt>
                <c:pt idx="144">
                  <c:v>290</c:v>
                </c:pt>
                <c:pt idx="145">
                  <c:v>292</c:v>
                </c:pt>
                <c:pt idx="146">
                  <c:v>294</c:v>
                </c:pt>
                <c:pt idx="147">
                  <c:v>296</c:v>
                </c:pt>
                <c:pt idx="148">
                  <c:v>298</c:v>
                </c:pt>
                <c:pt idx="149">
                  <c:v>300</c:v>
                </c:pt>
                <c:pt idx="150">
                  <c:v>302</c:v>
                </c:pt>
                <c:pt idx="151">
                  <c:v>304</c:v>
                </c:pt>
                <c:pt idx="152">
                  <c:v>306</c:v>
                </c:pt>
                <c:pt idx="153">
                  <c:v>308</c:v>
                </c:pt>
                <c:pt idx="154">
                  <c:v>310</c:v>
                </c:pt>
                <c:pt idx="155">
                  <c:v>312</c:v>
                </c:pt>
                <c:pt idx="156">
                  <c:v>314</c:v>
                </c:pt>
                <c:pt idx="157">
                  <c:v>316</c:v>
                </c:pt>
                <c:pt idx="158">
                  <c:v>318</c:v>
                </c:pt>
                <c:pt idx="159">
                  <c:v>320</c:v>
                </c:pt>
                <c:pt idx="160">
                  <c:v>322</c:v>
                </c:pt>
                <c:pt idx="161">
                  <c:v>324</c:v>
                </c:pt>
                <c:pt idx="162">
                  <c:v>326</c:v>
                </c:pt>
                <c:pt idx="163">
                  <c:v>328</c:v>
                </c:pt>
                <c:pt idx="164">
                  <c:v>330</c:v>
                </c:pt>
                <c:pt idx="165">
                  <c:v>332</c:v>
                </c:pt>
                <c:pt idx="166">
                  <c:v>334</c:v>
                </c:pt>
                <c:pt idx="167">
                  <c:v>336</c:v>
                </c:pt>
                <c:pt idx="168">
                  <c:v>338</c:v>
                </c:pt>
                <c:pt idx="169">
                  <c:v>340</c:v>
                </c:pt>
                <c:pt idx="170">
                  <c:v>342</c:v>
                </c:pt>
                <c:pt idx="171">
                  <c:v>344</c:v>
                </c:pt>
                <c:pt idx="172">
                  <c:v>346</c:v>
                </c:pt>
                <c:pt idx="173">
                  <c:v>348</c:v>
                </c:pt>
                <c:pt idx="174">
                  <c:v>350</c:v>
                </c:pt>
                <c:pt idx="175">
                  <c:v>352</c:v>
                </c:pt>
                <c:pt idx="176">
                  <c:v>354</c:v>
                </c:pt>
                <c:pt idx="177">
                  <c:v>356</c:v>
                </c:pt>
                <c:pt idx="178">
                  <c:v>358</c:v>
                </c:pt>
                <c:pt idx="179">
                  <c:v>360</c:v>
                </c:pt>
                <c:pt idx="180">
                  <c:v>362</c:v>
                </c:pt>
                <c:pt idx="181">
                  <c:v>364</c:v>
                </c:pt>
                <c:pt idx="182">
                  <c:v>366</c:v>
                </c:pt>
                <c:pt idx="183">
                  <c:v>368</c:v>
                </c:pt>
                <c:pt idx="184">
                  <c:v>370</c:v>
                </c:pt>
                <c:pt idx="185">
                  <c:v>372</c:v>
                </c:pt>
                <c:pt idx="186">
                  <c:v>374</c:v>
                </c:pt>
                <c:pt idx="187">
                  <c:v>376</c:v>
                </c:pt>
                <c:pt idx="188">
                  <c:v>378</c:v>
                </c:pt>
                <c:pt idx="189">
                  <c:v>380</c:v>
                </c:pt>
                <c:pt idx="190">
                  <c:v>382</c:v>
                </c:pt>
                <c:pt idx="191">
                  <c:v>384</c:v>
                </c:pt>
                <c:pt idx="192">
                  <c:v>386</c:v>
                </c:pt>
                <c:pt idx="193">
                  <c:v>388</c:v>
                </c:pt>
                <c:pt idx="194">
                  <c:v>390</c:v>
                </c:pt>
                <c:pt idx="195">
                  <c:v>392</c:v>
                </c:pt>
                <c:pt idx="196">
                  <c:v>394</c:v>
                </c:pt>
                <c:pt idx="197">
                  <c:v>396</c:v>
                </c:pt>
                <c:pt idx="198">
                  <c:v>398</c:v>
                </c:pt>
                <c:pt idx="199">
                  <c:v>400</c:v>
                </c:pt>
                <c:pt idx="200">
                  <c:v>402</c:v>
                </c:pt>
                <c:pt idx="201">
                  <c:v>404</c:v>
                </c:pt>
                <c:pt idx="202">
                  <c:v>406</c:v>
                </c:pt>
                <c:pt idx="203">
                  <c:v>408</c:v>
                </c:pt>
                <c:pt idx="204">
                  <c:v>410</c:v>
                </c:pt>
                <c:pt idx="205">
                  <c:v>412</c:v>
                </c:pt>
                <c:pt idx="206">
                  <c:v>414</c:v>
                </c:pt>
                <c:pt idx="207">
                  <c:v>416</c:v>
                </c:pt>
                <c:pt idx="208">
                  <c:v>418</c:v>
                </c:pt>
                <c:pt idx="209">
                  <c:v>420</c:v>
                </c:pt>
                <c:pt idx="210">
                  <c:v>422</c:v>
                </c:pt>
                <c:pt idx="211">
                  <c:v>424</c:v>
                </c:pt>
                <c:pt idx="212">
                  <c:v>426</c:v>
                </c:pt>
                <c:pt idx="213">
                  <c:v>428</c:v>
                </c:pt>
                <c:pt idx="214">
                  <c:v>430</c:v>
                </c:pt>
                <c:pt idx="215">
                  <c:v>432</c:v>
                </c:pt>
                <c:pt idx="216">
                  <c:v>434</c:v>
                </c:pt>
                <c:pt idx="217">
                  <c:v>436</c:v>
                </c:pt>
                <c:pt idx="218">
                  <c:v>438</c:v>
                </c:pt>
                <c:pt idx="219">
                  <c:v>440</c:v>
                </c:pt>
                <c:pt idx="220">
                  <c:v>442</c:v>
                </c:pt>
                <c:pt idx="221">
                  <c:v>444</c:v>
                </c:pt>
                <c:pt idx="222">
                  <c:v>446</c:v>
                </c:pt>
                <c:pt idx="223">
                  <c:v>448</c:v>
                </c:pt>
                <c:pt idx="224">
                  <c:v>450</c:v>
                </c:pt>
                <c:pt idx="225">
                  <c:v>452</c:v>
                </c:pt>
                <c:pt idx="226">
                  <c:v>454</c:v>
                </c:pt>
                <c:pt idx="227">
                  <c:v>456</c:v>
                </c:pt>
                <c:pt idx="228">
                  <c:v>458</c:v>
                </c:pt>
                <c:pt idx="229">
                  <c:v>460</c:v>
                </c:pt>
                <c:pt idx="230">
                  <c:v>462</c:v>
                </c:pt>
                <c:pt idx="231">
                  <c:v>464</c:v>
                </c:pt>
                <c:pt idx="232">
                  <c:v>466</c:v>
                </c:pt>
                <c:pt idx="233">
                  <c:v>468</c:v>
                </c:pt>
                <c:pt idx="234">
                  <c:v>470</c:v>
                </c:pt>
                <c:pt idx="235">
                  <c:v>472</c:v>
                </c:pt>
                <c:pt idx="236">
                  <c:v>474</c:v>
                </c:pt>
                <c:pt idx="237">
                  <c:v>476</c:v>
                </c:pt>
                <c:pt idx="238">
                  <c:v>478</c:v>
                </c:pt>
                <c:pt idx="239">
                  <c:v>480</c:v>
                </c:pt>
                <c:pt idx="240">
                  <c:v>482</c:v>
                </c:pt>
                <c:pt idx="241">
                  <c:v>484</c:v>
                </c:pt>
                <c:pt idx="242">
                  <c:v>486</c:v>
                </c:pt>
                <c:pt idx="243">
                  <c:v>488</c:v>
                </c:pt>
                <c:pt idx="244">
                  <c:v>490</c:v>
                </c:pt>
                <c:pt idx="245">
                  <c:v>492</c:v>
                </c:pt>
                <c:pt idx="246">
                  <c:v>494</c:v>
                </c:pt>
                <c:pt idx="247">
                  <c:v>496</c:v>
                </c:pt>
                <c:pt idx="248">
                  <c:v>498</c:v>
                </c:pt>
                <c:pt idx="249">
                  <c:v>500</c:v>
                </c:pt>
                <c:pt idx="250">
                  <c:v>502</c:v>
                </c:pt>
                <c:pt idx="251">
                  <c:v>504</c:v>
                </c:pt>
                <c:pt idx="252">
                  <c:v>506</c:v>
                </c:pt>
                <c:pt idx="253">
                  <c:v>508</c:v>
                </c:pt>
                <c:pt idx="254">
                  <c:v>510</c:v>
                </c:pt>
                <c:pt idx="255">
                  <c:v>512</c:v>
                </c:pt>
                <c:pt idx="256">
                  <c:v>514</c:v>
                </c:pt>
                <c:pt idx="257">
                  <c:v>516</c:v>
                </c:pt>
                <c:pt idx="258">
                  <c:v>518</c:v>
                </c:pt>
                <c:pt idx="259">
                  <c:v>520</c:v>
                </c:pt>
                <c:pt idx="260">
                  <c:v>522</c:v>
                </c:pt>
                <c:pt idx="261">
                  <c:v>524</c:v>
                </c:pt>
                <c:pt idx="262">
                  <c:v>526</c:v>
                </c:pt>
                <c:pt idx="263">
                  <c:v>528</c:v>
                </c:pt>
                <c:pt idx="264">
                  <c:v>530</c:v>
                </c:pt>
                <c:pt idx="265">
                  <c:v>532</c:v>
                </c:pt>
                <c:pt idx="266">
                  <c:v>534</c:v>
                </c:pt>
                <c:pt idx="267">
                  <c:v>536</c:v>
                </c:pt>
                <c:pt idx="268">
                  <c:v>538</c:v>
                </c:pt>
                <c:pt idx="269">
                  <c:v>540</c:v>
                </c:pt>
                <c:pt idx="270">
                  <c:v>542</c:v>
                </c:pt>
                <c:pt idx="271">
                  <c:v>544</c:v>
                </c:pt>
                <c:pt idx="272">
                  <c:v>546</c:v>
                </c:pt>
                <c:pt idx="273">
                  <c:v>548</c:v>
                </c:pt>
                <c:pt idx="274">
                  <c:v>550</c:v>
                </c:pt>
                <c:pt idx="275">
                  <c:v>552</c:v>
                </c:pt>
                <c:pt idx="276">
                  <c:v>554</c:v>
                </c:pt>
                <c:pt idx="277">
                  <c:v>556</c:v>
                </c:pt>
                <c:pt idx="278">
                  <c:v>558</c:v>
                </c:pt>
                <c:pt idx="279">
                  <c:v>560</c:v>
                </c:pt>
                <c:pt idx="280">
                  <c:v>562</c:v>
                </c:pt>
                <c:pt idx="281">
                  <c:v>564</c:v>
                </c:pt>
                <c:pt idx="282">
                  <c:v>566</c:v>
                </c:pt>
                <c:pt idx="283">
                  <c:v>568</c:v>
                </c:pt>
                <c:pt idx="284">
                  <c:v>570</c:v>
                </c:pt>
                <c:pt idx="285">
                  <c:v>572</c:v>
                </c:pt>
                <c:pt idx="286">
                  <c:v>574</c:v>
                </c:pt>
                <c:pt idx="287">
                  <c:v>576</c:v>
                </c:pt>
                <c:pt idx="288">
                  <c:v>578</c:v>
                </c:pt>
                <c:pt idx="289">
                  <c:v>580</c:v>
                </c:pt>
                <c:pt idx="290">
                  <c:v>582</c:v>
                </c:pt>
                <c:pt idx="291">
                  <c:v>584</c:v>
                </c:pt>
                <c:pt idx="292">
                  <c:v>586</c:v>
                </c:pt>
                <c:pt idx="293">
                  <c:v>588</c:v>
                </c:pt>
                <c:pt idx="294">
                  <c:v>590</c:v>
                </c:pt>
                <c:pt idx="295">
                  <c:v>592</c:v>
                </c:pt>
                <c:pt idx="296">
                  <c:v>594</c:v>
                </c:pt>
                <c:pt idx="297">
                  <c:v>596</c:v>
                </c:pt>
                <c:pt idx="298">
                  <c:v>598</c:v>
                </c:pt>
                <c:pt idx="299">
                  <c:v>600</c:v>
                </c:pt>
                <c:pt idx="300">
                  <c:v>602</c:v>
                </c:pt>
                <c:pt idx="301">
                  <c:v>604</c:v>
                </c:pt>
                <c:pt idx="302">
                  <c:v>606</c:v>
                </c:pt>
                <c:pt idx="303">
                  <c:v>608</c:v>
                </c:pt>
                <c:pt idx="304">
                  <c:v>610</c:v>
                </c:pt>
                <c:pt idx="305">
                  <c:v>612</c:v>
                </c:pt>
                <c:pt idx="306">
                  <c:v>614</c:v>
                </c:pt>
                <c:pt idx="307">
                  <c:v>616</c:v>
                </c:pt>
                <c:pt idx="308">
                  <c:v>618</c:v>
                </c:pt>
                <c:pt idx="309">
                  <c:v>620</c:v>
                </c:pt>
                <c:pt idx="310">
                  <c:v>622</c:v>
                </c:pt>
                <c:pt idx="311">
                  <c:v>624</c:v>
                </c:pt>
                <c:pt idx="312">
                  <c:v>626</c:v>
                </c:pt>
                <c:pt idx="313">
                  <c:v>628</c:v>
                </c:pt>
                <c:pt idx="314">
                  <c:v>630</c:v>
                </c:pt>
                <c:pt idx="315">
                  <c:v>632</c:v>
                </c:pt>
                <c:pt idx="316">
                  <c:v>634</c:v>
                </c:pt>
                <c:pt idx="317">
                  <c:v>636</c:v>
                </c:pt>
                <c:pt idx="318">
                  <c:v>638</c:v>
                </c:pt>
                <c:pt idx="319">
                  <c:v>640</c:v>
                </c:pt>
                <c:pt idx="320">
                  <c:v>642</c:v>
                </c:pt>
                <c:pt idx="321">
                  <c:v>644</c:v>
                </c:pt>
                <c:pt idx="322">
                  <c:v>646</c:v>
                </c:pt>
                <c:pt idx="323">
                  <c:v>648</c:v>
                </c:pt>
                <c:pt idx="324">
                  <c:v>650</c:v>
                </c:pt>
                <c:pt idx="325">
                  <c:v>652</c:v>
                </c:pt>
                <c:pt idx="326">
                  <c:v>654</c:v>
                </c:pt>
                <c:pt idx="327">
                  <c:v>656</c:v>
                </c:pt>
                <c:pt idx="328">
                  <c:v>658</c:v>
                </c:pt>
                <c:pt idx="329">
                  <c:v>660</c:v>
                </c:pt>
                <c:pt idx="330">
                  <c:v>662</c:v>
                </c:pt>
                <c:pt idx="331">
                  <c:v>664</c:v>
                </c:pt>
                <c:pt idx="332">
                  <c:v>666</c:v>
                </c:pt>
                <c:pt idx="333">
                  <c:v>668</c:v>
                </c:pt>
                <c:pt idx="334">
                  <c:v>670</c:v>
                </c:pt>
                <c:pt idx="335">
                  <c:v>672</c:v>
                </c:pt>
                <c:pt idx="336">
                  <c:v>674</c:v>
                </c:pt>
                <c:pt idx="337">
                  <c:v>676</c:v>
                </c:pt>
                <c:pt idx="338">
                  <c:v>678</c:v>
                </c:pt>
                <c:pt idx="339">
                  <c:v>680</c:v>
                </c:pt>
                <c:pt idx="340">
                  <c:v>682</c:v>
                </c:pt>
                <c:pt idx="341">
                  <c:v>684</c:v>
                </c:pt>
                <c:pt idx="342">
                  <c:v>686</c:v>
                </c:pt>
                <c:pt idx="343">
                  <c:v>688</c:v>
                </c:pt>
                <c:pt idx="344">
                  <c:v>690</c:v>
                </c:pt>
                <c:pt idx="345">
                  <c:v>692</c:v>
                </c:pt>
                <c:pt idx="346">
                  <c:v>694</c:v>
                </c:pt>
                <c:pt idx="347">
                  <c:v>696</c:v>
                </c:pt>
                <c:pt idx="348">
                  <c:v>698</c:v>
                </c:pt>
                <c:pt idx="349">
                  <c:v>700</c:v>
                </c:pt>
                <c:pt idx="350">
                  <c:v>702</c:v>
                </c:pt>
                <c:pt idx="351">
                  <c:v>704</c:v>
                </c:pt>
                <c:pt idx="352">
                  <c:v>706</c:v>
                </c:pt>
                <c:pt idx="353">
                  <c:v>708</c:v>
                </c:pt>
                <c:pt idx="354">
                  <c:v>710</c:v>
                </c:pt>
                <c:pt idx="355">
                  <c:v>712</c:v>
                </c:pt>
                <c:pt idx="356">
                  <c:v>714</c:v>
                </c:pt>
                <c:pt idx="357">
                  <c:v>716</c:v>
                </c:pt>
                <c:pt idx="358">
                  <c:v>718</c:v>
                </c:pt>
                <c:pt idx="359">
                  <c:v>720</c:v>
                </c:pt>
              </c:strCache>
            </c:strRef>
          </c:cat>
          <c:val>
            <c:numRef>
              <c:f>'Cam Meassurments '!$O$7:$O$366</c:f>
              <c:numCache>
                <c:formatCode>General</c:formatCode>
                <c:ptCount val="360"/>
                <c:pt idx="0">
                  <c:v>0</c:v>
                </c:pt>
                <c:pt idx="1">
                  <c:v>0</c:v>
                </c:pt>
                <c:pt idx="2">
                  <c:v>0</c:v>
                </c:pt>
                <c:pt idx="3">
                  <c:v>0</c:v>
                </c:pt>
                <c:pt idx="4">
                  <c:v>4.2392201455484585E-4</c:v>
                </c:pt>
                <c:pt idx="5">
                  <c:v>6.5806184992421351E-5</c:v>
                </c:pt>
                <c:pt idx="6">
                  <c:v>6.3659431110354428E-5</c:v>
                </c:pt>
                <c:pt idx="7">
                  <c:v>6.1247839542327861E-5</c:v>
                </c:pt>
                <c:pt idx="8">
                  <c:v>5.8583370858506412E-5</c:v>
                </c:pt>
                <c:pt idx="9">
                  <c:v>5.5679248572753411E-5</c:v>
                </c:pt>
                <c:pt idx="10">
                  <c:v>2.3968938687916486E-3</c:v>
                </c:pt>
                <c:pt idx="11">
                  <c:v>1.9684356627290393E-4</c:v>
                </c:pt>
                <c:pt idx="12">
                  <c:v>1.8271543759735415E-4</c:v>
                </c:pt>
                <c:pt idx="13">
                  <c:v>1.6788573827034199E-4</c:v>
                </c:pt>
                <c:pt idx="14">
                  <c:v>1.5242865699822451E-4</c:v>
                </c:pt>
                <c:pt idx="15">
                  <c:v>1.3642171428574585E-4</c:v>
                </c:pt>
                <c:pt idx="16">
                  <c:v>5.2224860230286226E-3</c:v>
                </c:pt>
                <c:pt idx="17">
                  <c:v>2.3193649318016887E-4</c:v>
                </c:pt>
                <c:pt idx="18">
                  <c:v>1.9331888478853892E-4</c:v>
                </c:pt>
                <c:pt idx="19">
                  <c:v>1.5422065304206839E-4</c:v>
                </c:pt>
                <c:pt idx="20">
                  <c:v>1.1484140648398457E-4</c:v>
                </c:pt>
                <c:pt idx="21">
                  <c:v>7.5383167467080181E-5</c:v>
                </c:pt>
                <c:pt idx="22">
                  <c:v>7.8063008070009751E-3</c:v>
                </c:pt>
                <c:pt idx="23">
                  <c:v>-5.254416123829514E-6</c:v>
                </c:pt>
                <c:pt idx="24">
                  <c:v>-7.3650270214189323E-5</c:v>
                </c:pt>
                <c:pt idx="25">
                  <c:v>-1.4073963934912656E-4</c:v>
                </c:pt>
                <c:pt idx="26">
                  <c:v>-2.0616641968126959E-4</c:v>
                </c:pt>
                <c:pt idx="27">
                  <c:v>-2.6958002035363041E-4</c:v>
                </c:pt>
                <c:pt idx="28">
                  <c:v>9.0825455950555925E-3</c:v>
                </c:pt>
                <c:pt idx="29">
                  <c:v>-6.0781636140972914E-4</c:v>
                </c:pt>
                <c:pt idx="30">
                  <c:v>-6.9429997106640329E-4</c:v>
                </c:pt>
                <c:pt idx="31">
                  <c:v>-7.7558229824165742E-4</c:v>
                </c:pt>
                <c:pt idx="32">
                  <c:v>-8.5119514725057535E-4</c:v>
                </c:pt>
                <c:pt idx="33">
                  <c:v>-9.206930997174359E-4</c:v>
                </c:pt>
                <c:pt idx="34">
                  <c:v>8.3947186126280479E-3</c:v>
                </c:pt>
                <c:pt idx="35">
                  <c:v>-1.4971521006948395E-3</c:v>
                </c:pt>
                <c:pt idx="36">
                  <c:v>-1.5673365963995711E-3</c:v>
                </c:pt>
                <c:pt idx="37">
                  <c:v>-1.6265358862815847E-3</c:v>
                </c:pt>
                <c:pt idx="38">
                  <c:v>-1.6743145347626262E-3</c:v>
                </c:pt>
                <c:pt idx="39">
                  <c:v>-1.7102854889226443E-3</c:v>
                </c:pt>
                <c:pt idx="40">
                  <c:v>5.8070162469792824E-3</c:v>
                </c:pt>
                <c:pt idx="41">
                  <c:v>-2.3758323376502112E-3</c:v>
                </c:pt>
                <c:pt idx="42">
                  <c:v>-2.374113624372981E-3</c:v>
                </c:pt>
                <c:pt idx="43">
                  <c:v>-2.3549231304091055E-3</c:v>
                </c:pt>
                <c:pt idx="44">
                  <c:v>-2.3180970874169954E-3</c:v>
                </c:pt>
                <c:pt idx="45">
                  <c:v>-2.2635489429840838E-3</c:v>
                </c:pt>
                <c:pt idx="46">
                  <c:v>2.2617300936580986E-3</c:v>
                </c:pt>
                <c:pt idx="47">
                  <c:v>-2.7445950561269805E-3</c:v>
                </c:pt>
                <c:pt idx="48">
                  <c:v>-2.6042497922513994E-3</c:v>
                </c:pt>
                <c:pt idx="49">
                  <c:v>-2.4413275887069444E-3</c:v>
                </c:pt>
                <c:pt idx="50">
                  <c:v>-2.2562263134456705E-3</c:v>
                </c:pt>
                <c:pt idx="51">
                  <c:v>-2.0494442928855145E-3</c:v>
                </c:pt>
                <c:pt idx="52">
                  <c:v>-1.8215787249848663E-3</c:v>
                </c:pt>
                <c:pt idx="53">
                  <c:v>-1.573323667861799E-3</c:v>
                </c:pt>
                <c:pt idx="54">
                  <c:v>-1.3054676118548518E-3</c:v>
                </c:pt>
                <c:pt idx="55">
                  <c:v>-7.0429396009387825E-4</c:v>
                </c:pt>
                <c:pt idx="56">
                  <c:v>-9.0436654546868583E-4</c:v>
                </c:pt>
                <c:pt idx="57">
                  <c:v>-4.9806463373669278E-4</c:v>
                </c:pt>
                <c:pt idx="58">
                  <c:v>-7.2062933749830578E-5</c:v>
                </c:pt>
                <c:pt idx="59">
                  <c:v>3.7210661142793783E-4</c:v>
                </c:pt>
                <c:pt idx="60">
                  <c:v>8.3282121777274588E-4</c:v>
                </c:pt>
                <c:pt idx="61">
                  <c:v>1.9036524666619526E-3</c:v>
                </c:pt>
                <c:pt idx="62">
                  <c:v>2.2184919347424227E-3</c:v>
                </c:pt>
                <c:pt idx="63">
                  <c:v>2.8355307460121229E-3</c:v>
                </c:pt>
                <c:pt idx="64">
                  <c:v>3.4640226525076805E-3</c:v>
                </c:pt>
                <c:pt idx="65">
                  <c:v>4.1015288791635407E-3</c:v>
                </c:pt>
                <c:pt idx="66">
                  <c:v>4.7455513864144185E-3</c:v>
                </c:pt>
                <c:pt idx="67">
                  <c:v>5.393542868295978E-3</c:v>
                </c:pt>
                <c:pt idx="68">
                  <c:v>6.0429169828768378E-3</c:v>
                </c:pt>
                <c:pt idx="69">
                  <c:v>6.6910587726984605E-3</c:v>
                </c:pt>
                <c:pt idx="70">
                  <c:v>7.3353352320973814E-3</c:v>
                </c:pt>
                <c:pt idx="71">
                  <c:v>7.973105977662133E-3</c:v>
                </c:pt>
                <c:pt idx="72">
                  <c:v>8.601733977642495E-3</c:v>
                </c:pt>
                <c:pt idx="73">
                  <c:v>9.2185962958728496E-3</c:v>
                </c:pt>
                <c:pt idx="74">
                  <c:v>9.8210948057158992E-3</c:v>
                </c:pt>
                <c:pt idx="75">
                  <c:v>1.0406666829646041E-2</c:v>
                </c:pt>
                <c:pt idx="76">
                  <c:v>1.0972795660408319E-2</c:v>
                </c:pt>
                <c:pt idx="77">
                  <c:v>1.1517020920180657E-2</c:v>
                </c:pt>
                <c:pt idx="78">
                  <c:v>3.8603836508439515E-2</c:v>
                </c:pt>
                <c:pt idx="79">
                  <c:v>1.5161616464969024E-2</c:v>
                </c:pt>
                <c:pt idx="80">
                  <c:v>1.5723620767324975E-2</c:v>
                </c:pt>
                <c:pt idx="81">
                  <c:v>1.6248136061384338E-2</c:v>
                </c:pt>
                <c:pt idx="82">
                  <c:v>1.6732703671786114E-2</c:v>
                </c:pt>
                <c:pt idx="83">
                  <c:v>1.7175001350486496E-2</c:v>
                </c:pt>
                <c:pt idx="84">
                  <c:v>1.7572853058414079E-2</c:v>
                </c:pt>
                <c:pt idx="85">
                  <c:v>1.7924238176323826E-2</c:v>
                </c:pt>
                <c:pt idx="86">
                  <c:v>1.8227300106808175E-2</c:v>
                </c:pt>
                <c:pt idx="87">
                  <c:v>1.848035423195965E-2</c:v>
                </c:pt>
                <c:pt idx="88">
                  <c:v>1.8681895193852383E-2</c:v>
                </c:pt>
                <c:pt idx="89">
                  <c:v>1.8830603467833829E-2</c:v>
                </c:pt>
                <c:pt idx="90">
                  <c:v>1.8925351201542373E-2</c:v>
                </c:pt>
                <c:pt idx="91">
                  <c:v>1.8965207295619901E-2</c:v>
                </c:pt>
                <c:pt idx="92">
                  <c:v>1.8949441705232717E-2</c:v>
                </c:pt>
                <c:pt idx="93">
                  <c:v>1.8877528944727606E-2</c:v>
                </c:pt>
                <c:pt idx="94">
                  <c:v>1.8749150781060653E-2</c:v>
                </c:pt>
                <c:pt idx="95">
                  <c:v>1.8564198104974838E-2</c:v>
                </c:pt>
                <c:pt idx="96">
                  <c:v>1.8322771972301699E-2</c:v>
                </c:pt>
                <c:pt idx="97">
                  <c:v>1.802518381118029E-2</c:v>
                </c:pt>
                <c:pt idx="98">
                  <c:v>1.7671954794412026E-2</c:v>
                </c:pt>
                <c:pt idx="99">
                  <c:v>1.7263814379615772E-2</c:v>
                </c:pt>
                <c:pt idx="100">
                  <c:v>1.6801698023244827E-2</c:v>
                </c:pt>
                <c:pt idx="101">
                  <c:v>1.6286744077914861E-2</c:v>
                </c:pt>
                <c:pt idx="102">
                  <c:v>1.5720289885848393E-2</c:v>
                </c:pt>
                <c:pt idx="103">
                  <c:v>1.5103867084488409E-2</c:v>
                </c:pt>
                <c:pt idx="104">
                  <c:v>1.4439196143579469E-2</c:v>
                </c:pt>
                <c:pt idx="105">
                  <c:v>1.3728180156101777E-2</c:v>
                </c:pt>
                <c:pt idx="106">
                  <c:v>1.2972897908497982E-2</c:v>
                </c:pt>
                <c:pt idx="107">
                  <c:v>1.2175596258530264E-2</c:v>
                </c:pt>
                <c:pt idx="108">
                  <c:v>1.1338681851886911E-2</c:v>
                </c:pt>
                <c:pt idx="109">
                  <c:v>1.0464712211339822E-2</c:v>
                </c:pt>
                <c:pt idx="110">
                  <c:v>0.13819235492311588</c:v>
                </c:pt>
                <c:pt idx="111">
                  <c:v>0.15185636848240447</c:v>
                </c:pt>
                <c:pt idx="112">
                  <c:v>0.16531880823503575</c:v>
                </c:pt>
                <c:pt idx="113">
                  <c:v>0.17846476272501777</c:v>
                </c:pt>
                <c:pt idx="114">
                  <c:v>0.19117872594300978</c:v>
                </c:pt>
                <c:pt idx="115">
                  <c:v>0.40868736115096227</c:v>
                </c:pt>
                <c:pt idx="116">
                  <c:v>0.4576249208165315</c:v>
                </c:pt>
                <c:pt idx="117">
                  <c:v>0.50523645758470215</c:v>
                </c:pt>
                <c:pt idx="118">
                  <c:v>0.2724434065978345</c:v>
                </c:pt>
                <c:pt idx="119">
                  <c:v>0.57087789754374585</c:v>
                </c:pt>
                <c:pt idx="120">
                  <c:v>0.61237777841837415</c:v>
                </c:pt>
                <c:pt idx="121">
                  <c:v>0.65095543836904213</c:v>
                </c:pt>
                <c:pt idx="122">
                  <c:v>0.32715957170701149</c:v>
                </c:pt>
                <c:pt idx="123">
                  <c:v>0.69636703485453033</c:v>
                </c:pt>
                <c:pt idx="124">
                  <c:v>0.7247520999290149</c:v>
                </c:pt>
                <c:pt idx="125">
                  <c:v>0.74885961985473681</c:v>
                </c:pt>
                <c:pt idx="126">
                  <c:v>0.76838677540045985</c:v>
                </c:pt>
                <c:pt idx="127">
                  <c:v>0.78306162987746575</c:v>
                </c:pt>
                <c:pt idx="128">
                  <c:v>0.33098753088796329</c:v>
                </c:pt>
                <c:pt idx="129">
                  <c:v>0.78186692366112354</c:v>
                </c:pt>
                <c:pt idx="130">
                  <c:v>0.78204635191558047</c:v>
                </c:pt>
                <c:pt idx="131">
                  <c:v>0.77670711393425407</c:v>
                </c:pt>
                <c:pt idx="132">
                  <c:v>0.76575957450856613</c:v>
                </c:pt>
                <c:pt idx="133">
                  <c:v>0.74915682022063024</c:v>
                </c:pt>
                <c:pt idx="134">
                  <c:v>0.7268958136615673</c:v>
                </c:pt>
                <c:pt idx="135">
                  <c:v>1.2359067287446805</c:v>
                </c:pt>
                <c:pt idx="136">
                  <c:v>1.2210314698232665</c:v>
                </c:pt>
                <c:pt idx="137">
                  <c:v>1.7668548295840658</c:v>
                </c:pt>
                <c:pt idx="138">
                  <c:v>1.7573305709062481</c:v>
                </c:pt>
                <c:pt idx="139">
                  <c:v>1.7293557896094711</c:v>
                </c:pt>
                <c:pt idx="140">
                  <c:v>2.9437441627103098</c:v>
                </c:pt>
                <c:pt idx="141">
                  <c:v>2.2887973864154638</c:v>
                </c:pt>
                <c:pt idx="142">
                  <c:v>3.5739117964340714</c:v>
                </c:pt>
                <c:pt idx="143">
                  <c:v>3.5473474379087548</c:v>
                </c:pt>
                <c:pt idx="144">
                  <c:v>4.2017697956306321</c:v>
                </c:pt>
                <c:pt idx="145">
                  <c:v>3.3598428627863868</c:v>
                </c:pt>
                <c:pt idx="146">
                  <c:v>4.7127525513936988</c:v>
                </c:pt>
                <c:pt idx="147">
                  <c:v>4.534807710159285</c:v>
                </c:pt>
                <c:pt idx="148">
                  <c:v>4.2847038164150533</c:v>
                </c:pt>
                <c:pt idx="149">
                  <c:v>4.7730586449440082</c:v>
                </c:pt>
                <c:pt idx="150">
                  <c:v>2.7800182155460931</c:v>
                </c:pt>
                <c:pt idx="151">
                  <c:v>6.3773432355981186</c:v>
                </c:pt>
                <c:pt idx="152">
                  <c:v>5.0505811358535482</c:v>
                </c:pt>
                <c:pt idx="153">
                  <c:v>4.4351565437795983</c:v>
                </c:pt>
                <c:pt idx="154">
                  <c:v>4.5410729847630336</c:v>
                </c:pt>
                <c:pt idx="155">
                  <c:v>4.5356814033399502</c:v>
                </c:pt>
                <c:pt idx="156">
                  <c:v>3.6249009002713279</c:v>
                </c:pt>
                <c:pt idx="157">
                  <c:v>3.3962381999865272</c:v>
                </c:pt>
                <c:pt idx="158">
                  <c:v>1.5649474316707455</c:v>
                </c:pt>
                <c:pt idx="159">
                  <c:v>-4.3454600940174259</c:v>
                </c:pt>
                <c:pt idx="160">
                  <c:v>6.1859757139840212</c:v>
                </c:pt>
                <c:pt idx="161">
                  <c:v>2.5667566397841028</c:v>
                </c:pt>
                <c:pt idx="162">
                  <c:v>-2.6695030830203876</c:v>
                </c:pt>
                <c:pt idx="163">
                  <c:v>-0.51850491309079416</c:v>
                </c:pt>
                <c:pt idx="164">
                  <c:v>-3.6861686765484052</c:v>
                </c:pt>
                <c:pt idx="165">
                  <c:v>-4.0662335935954417</c:v>
                </c:pt>
                <c:pt idx="166">
                  <c:v>-4.2122578887254463</c:v>
                </c:pt>
                <c:pt idx="167">
                  <c:v>-6.8470945281246713</c:v>
                </c:pt>
                <c:pt idx="168">
                  <c:v>-6.6522407902014038</c:v>
                </c:pt>
                <c:pt idx="169">
                  <c:v>-9.2116296120917269</c:v>
                </c:pt>
                <c:pt idx="170">
                  <c:v>-7.0714001532361479</c:v>
                </c:pt>
                <c:pt idx="171">
                  <c:v>-10.070333976706195</c:v>
                </c:pt>
                <c:pt idx="172">
                  <c:v>-9.390897375702437</c:v>
                </c:pt>
                <c:pt idx="173">
                  <c:v>-9.3515729981460929</c:v>
                </c:pt>
                <c:pt idx="174">
                  <c:v>-8.383430413266229</c:v>
                </c:pt>
                <c:pt idx="175">
                  <c:v>-7.8825876368786645</c:v>
                </c:pt>
                <c:pt idx="176">
                  <c:v>-6.1798306734138597</c:v>
                </c:pt>
                <c:pt idx="177">
                  <c:v>-3.620305993092968</c:v>
                </c:pt>
                <c:pt idx="178">
                  <c:v>-0.55801994079196215</c:v>
                </c:pt>
                <c:pt idx="179">
                  <c:v>3.2837980154963704</c:v>
                </c:pt>
                <c:pt idx="180">
                  <c:v>7.7638063633557772</c:v>
                </c:pt>
                <c:pt idx="181">
                  <c:v>12.818080872054352</c:v>
                </c:pt>
                <c:pt idx="182">
                  <c:v>18.166041236602233</c:v>
                </c:pt>
                <c:pt idx="183">
                  <c:v>22.639121502773762</c:v>
                </c:pt>
                <c:pt idx="184">
                  <c:v>27.136563700755644</c:v>
                </c:pt>
                <c:pt idx="185">
                  <c:v>30.773484179341466</c:v>
                </c:pt>
                <c:pt idx="186">
                  <c:v>33.019222098400661</c:v>
                </c:pt>
                <c:pt idx="187">
                  <c:v>34.243941504927193</c:v>
                </c:pt>
                <c:pt idx="188">
                  <c:v>31.817929057404768</c:v>
                </c:pt>
                <c:pt idx="189">
                  <c:v>18.48287799659343</c:v>
                </c:pt>
                <c:pt idx="190">
                  <c:v>25.38478758870238</c:v>
                </c:pt>
                <c:pt idx="191">
                  <c:v>17.144073668744682</c:v>
                </c:pt>
                <c:pt idx="192">
                  <c:v>11.081802929753962</c:v>
                </c:pt>
                <c:pt idx="193">
                  <c:v>16.434422463390717</c:v>
                </c:pt>
                <c:pt idx="194">
                  <c:v>5.4895628193732477</c:v>
                </c:pt>
                <c:pt idx="195">
                  <c:v>5.8051380468689899</c:v>
                </c:pt>
                <c:pt idx="196">
                  <c:v>4.6923186880235335E-2</c:v>
                </c:pt>
                <c:pt idx="197">
                  <c:v>-3.6010727023622167</c:v>
                </c:pt>
                <c:pt idx="198">
                  <c:v>-7.1005311907115356</c:v>
                </c:pt>
                <c:pt idx="199">
                  <c:v>-12.859626850062568</c:v>
                </c:pt>
                <c:pt idx="200">
                  <c:v>-5.9063287266370139</c:v>
                </c:pt>
                <c:pt idx="201">
                  <c:v>-13.544474061509618</c:v>
                </c:pt>
                <c:pt idx="202">
                  <c:v>-14.654299778101574</c:v>
                </c:pt>
                <c:pt idx="203">
                  <c:v>-8.9772419793143854</c:v>
                </c:pt>
                <c:pt idx="204">
                  <c:v>-15.960541748249909</c:v>
                </c:pt>
                <c:pt idx="205">
                  <c:v>-14.913959546590974</c:v>
                </c:pt>
                <c:pt idx="206">
                  <c:v>-9.7951732837997554</c:v>
                </c:pt>
                <c:pt idx="207">
                  <c:v>-17.347283293045422</c:v>
                </c:pt>
                <c:pt idx="208">
                  <c:v>-14.404855044746995</c:v>
                </c:pt>
                <c:pt idx="209">
                  <c:v>-12.657537157520295</c:v>
                </c:pt>
                <c:pt idx="210">
                  <c:v>-13.259430781412249</c:v>
                </c:pt>
                <c:pt idx="211">
                  <c:v>-14.845956536188083</c:v>
                </c:pt>
                <c:pt idx="212">
                  <c:v>-11.622869600996097</c:v>
                </c:pt>
                <c:pt idx="213">
                  <c:v>-11.838448322187162</c:v>
                </c:pt>
                <c:pt idx="214">
                  <c:v>-11.910585958321747</c:v>
                </c:pt>
                <c:pt idx="215">
                  <c:v>-9.8159387124860302</c:v>
                </c:pt>
                <c:pt idx="216">
                  <c:v>-8.8178522512857427</c:v>
                </c:pt>
                <c:pt idx="217">
                  <c:v>-10.653432886305552</c:v>
                </c:pt>
                <c:pt idx="218">
                  <c:v>-8.5665974319795453</c:v>
                </c:pt>
                <c:pt idx="219">
                  <c:v>-7.5078446432047556</c:v>
                </c:pt>
                <c:pt idx="220">
                  <c:v>-5.6994995072289214</c:v>
                </c:pt>
                <c:pt idx="221">
                  <c:v>-6.3744164145019866</c:v>
                </c:pt>
                <c:pt idx="222">
                  <c:v>-6.1491268943385293</c:v>
                </c:pt>
                <c:pt idx="223">
                  <c:v>-5.8740283223748335</c:v>
                </c:pt>
                <c:pt idx="224">
                  <c:v>-4.925829301803148</c:v>
                </c:pt>
                <c:pt idx="225">
                  <c:v>-2.8780919618027063</c:v>
                </c:pt>
                <c:pt idx="226">
                  <c:v>-3.9450718459456589</c:v>
                </c:pt>
                <c:pt idx="227">
                  <c:v>-3.1899609704659078</c:v>
                </c:pt>
                <c:pt idx="228">
                  <c:v>-2.0235634008108896</c:v>
                </c:pt>
                <c:pt idx="229">
                  <c:v>-2.4341348990877378</c:v>
                </c:pt>
                <c:pt idx="230">
                  <c:v>-2.3022574018824944</c:v>
                </c:pt>
                <c:pt idx="231">
                  <c:v>-0.91142822965156611</c:v>
                </c:pt>
                <c:pt idx="232">
                  <c:v>-1.3104304806853797</c:v>
                </c:pt>
                <c:pt idx="233">
                  <c:v>-1.2614282576520175</c:v>
                </c:pt>
                <c:pt idx="234">
                  <c:v>-1.2075713158923147</c:v>
                </c:pt>
                <c:pt idx="235">
                  <c:v>-0.45603010307145553</c:v>
                </c:pt>
                <c:pt idx="236">
                  <c:v>-1.1315076690500234</c:v>
                </c:pt>
                <c:pt idx="237">
                  <c:v>-0.75504612913547398</c:v>
                </c:pt>
                <c:pt idx="238">
                  <c:v>-0.72605231442981122</c:v>
                </c:pt>
                <c:pt idx="239">
                  <c:v>-0.40957098488778421</c:v>
                </c:pt>
                <c:pt idx="240">
                  <c:v>-0.67860963230077243</c:v>
                </c:pt>
                <c:pt idx="241">
                  <c:v>-0.64449965097550432</c:v>
                </c:pt>
                <c:pt idx="242">
                  <c:v>-0.60926269602024252</c:v>
                </c:pt>
                <c:pt idx="243">
                  <c:v>-0.57319831052816639</c:v>
                </c:pt>
                <c:pt idx="244">
                  <c:v>-0.53659701498116696</c:v>
                </c:pt>
                <c:pt idx="245">
                  <c:v>-0.49973851303147354</c:v>
                </c:pt>
                <c:pt idx="246">
                  <c:v>-0.46289004843075832</c:v>
                </c:pt>
                <c:pt idx="247">
                  <c:v>-0.42630491963866257</c:v>
                </c:pt>
                <c:pt idx="248">
                  <c:v>-0.39022115738302254</c:v>
                </c:pt>
                <c:pt idx="249">
                  <c:v>-0.35486036918019925</c:v>
                </c:pt>
                <c:pt idx="250">
                  <c:v>-0.32042675356076122</c:v>
                </c:pt>
                <c:pt idx="251">
                  <c:v>-0.28710628549437867</c:v>
                </c:pt>
                <c:pt idx="252">
                  <c:v>-0.25506607327455799</c:v>
                </c:pt>
                <c:pt idx="253">
                  <c:v>-0.22445388591679272</c:v>
                </c:pt>
                <c:pt idx="254">
                  <c:v>-0.19539784895078016</c:v>
                </c:pt>
                <c:pt idx="255">
                  <c:v>-0.10144898100594346</c:v>
                </c:pt>
                <c:pt idx="256">
                  <c:v>-0.15214731297621098</c:v>
                </c:pt>
                <c:pt idx="257">
                  <c:v>-0.12770019221850676</c:v>
                </c:pt>
                <c:pt idx="258">
                  <c:v>-0.10512135419274571</c:v>
                </c:pt>
                <c:pt idx="259">
                  <c:v>-8.44452919444863E-2</c:v>
                </c:pt>
                <c:pt idx="260">
                  <c:v>-3.888146030123224E-2</c:v>
                </c:pt>
                <c:pt idx="261">
                  <c:v>-3.2923766938572852E-2</c:v>
                </c:pt>
                <c:pt idx="262">
                  <c:v>-2.7461887674800914E-2</c:v>
                </c:pt>
                <c:pt idx="263">
                  <c:v>-2.2495687942219331E-2</c:v>
                </c:pt>
                <c:pt idx="264">
                  <c:v>-3.5092834299096237E-3</c:v>
                </c:pt>
                <c:pt idx="265">
                  <c:v>-3.4300781991164833E-3</c:v>
                </c:pt>
                <c:pt idx="266">
                  <c:v>-1.6058326319979985E-2</c:v>
                </c:pt>
                <c:pt idx="267">
                  <c:v>-2.3888521975723234E-3</c:v>
                </c:pt>
                <c:pt idx="268">
                  <c:v>-2.3166249916265029E-3</c:v>
                </c:pt>
                <c:pt idx="269">
                  <c:v>-2.2405184863812273E-3</c:v>
                </c:pt>
                <c:pt idx="270">
                  <c:v>-2.1609422137081301E-3</c:v>
                </c:pt>
                <c:pt idx="271">
                  <c:v>-9.418894562968419E-3</c:v>
                </c:pt>
                <c:pt idx="272">
                  <c:v>-1.3840500598333236E-3</c:v>
                </c:pt>
                <c:pt idx="273">
                  <c:v>-1.3232814554572109E-3</c:v>
                </c:pt>
                <c:pt idx="274">
                  <c:v>-1.2612494587663833E-3</c:v>
                </c:pt>
                <c:pt idx="275">
                  <c:v>-1.1982364365352889E-3</c:v>
                </c:pt>
                <c:pt idx="276">
                  <c:v>-4.8719727661573108E-3</c:v>
                </c:pt>
                <c:pt idx="277">
                  <c:v>-6.8504012836245656E-4</c:v>
                </c:pt>
                <c:pt idx="278">
                  <c:v>-6.4388272952031322E-4</c:v>
                </c:pt>
                <c:pt idx="279">
                  <c:v>-6.0278702356788595E-4</c:v>
                </c:pt>
                <c:pt idx="280">
                  <c:v>-5.6191365896736747E-4</c:v>
                </c:pt>
                <c:pt idx="281">
                  <c:v>-5.2141734535838006E-4</c:v>
                </c:pt>
                <c:pt idx="282">
                  <c:v>-1.8586403437991638E-3</c:v>
                </c:pt>
                <c:pt idx="283">
                  <c:v>-2.4870472322594092E-4</c:v>
                </c:pt>
                <c:pt idx="284">
                  <c:v>-2.2704602228107006E-4</c:v>
                </c:pt>
                <c:pt idx="285">
                  <c:v>-2.0590822171380257E-4</c:v>
                </c:pt>
                <c:pt idx="286">
                  <c:v>-1.8535744550498049E-4</c:v>
                </c:pt>
                <c:pt idx="287">
                  <c:v>-1.6545497353707809E-4</c:v>
                </c:pt>
                <c:pt idx="288">
                  <c:v>-4.7511796477457956E-4</c:v>
                </c:pt>
                <c:pt idx="289">
                  <c:v>-5.6806626208679296E-5</c:v>
                </c:pt>
                <c:pt idx="290">
                  <c:v>-4.8966378738031068E-5</c:v>
                </c:pt>
                <c:pt idx="291">
                  <c:v>-4.1500438880569791E-5</c:v>
                </c:pt>
                <c:pt idx="292">
                  <c:v>-3.4424453195342468E-5</c:v>
                </c:pt>
                <c:pt idx="293">
                  <c:v>-6.7981024657693244E-5</c:v>
                </c:pt>
                <c:pt idx="294">
                  <c:v>-5.373235458527966E-6</c:v>
                </c:pt>
                <c:pt idx="295">
                  <c:v>-3.9141839198651327E-6</c:v>
                </c:pt>
                <c:pt idx="296">
                  <c:v>-2.5622899232342038E-6</c:v>
                </c:pt>
                <c:pt idx="297">
                  <c:v>-1.3184992787501479E-6</c:v>
                </c:pt>
                <c:pt idx="298">
                  <c:v>-1.8318810032546037E-7</c:v>
                </c:pt>
                <c:pt idx="299">
                  <c:v>-5.8388119281945287E-8</c:v>
                </c:pt>
                <c:pt idx="300">
                  <c:v>0</c:v>
                </c:pt>
                <c:pt idx="301">
                  <c:v>0</c:v>
                </c:pt>
                <c:pt idx="302">
                  <c:v>0</c:v>
                </c:pt>
                <c:pt idx="303">
                  <c:v>0</c:v>
                </c:pt>
                <c:pt idx="304">
                  <c:v>0</c:v>
                </c:pt>
                <c:pt idx="305">
                  <c:v>0</c:v>
                </c:pt>
                <c:pt idx="306">
                  <c:v>0</c:v>
                </c:pt>
                <c:pt idx="307">
                  <c:v>0</c:v>
                </c:pt>
                <c:pt idx="308">
                  <c:v>0</c:v>
                </c:pt>
                <c:pt idx="309">
                  <c:v>0</c:v>
                </c:pt>
                <c:pt idx="310">
                  <c:v>0</c:v>
                </c:pt>
                <c:pt idx="311">
                  <c:v>0</c:v>
                </c:pt>
                <c:pt idx="312">
                  <c:v>0</c:v>
                </c:pt>
                <c:pt idx="313">
                  <c:v>0</c:v>
                </c:pt>
                <c:pt idx="314">
                  <c:v>0</c:v>
                </c:pt>
                <c:pt idx="315">
                  <c:v>0</c:v>
                </c:pt>
                <c:pt idx="316">
                  <c:v>0</c:v>
                </c:pt>
                <c:pt idx="317">
                  <c:v>0</c:v>
                </c:pt>
                <c:pt idx="318">
                  <c:v>0</c:v>
                </c:pt>
                <c:pt idx="319">
                  <c:v>0</c:v>
                </c:pt>
                <c:pt idx="320">
                  <c:v>0</c:v>
                </c:pt>
                <c:pt idx="321">
                  <c:v>0</c:v>
                </c:pt>
                <c:pt idx="322">
                  <c:v>0</c:v>
                </c:pt>
                <c:pt idx="323">
                  <c:v>0</c:v>
                </c:pt>
                <c:pt idx="324">
                  <c:v>0</c:v>
                </c:pt>
                <c:pt idx="325">
                  <c:v>0</c:v>
                </c:pt>
                <c:pt idx="326">
                  <c:v>0</c:v>
                </c:pt>
                <c:pt idx="327">
                  <c:v>0</c:v>
                </c:pt>
                <c:pt idx="328">
                  <c:v>0</c:v>
                </c:pt>
                <c:pt idx="329">
                  <c:v>0</c:v>
                </c:pt>
                <c:pt idx="330">
                  <c:v>0</c:v>
                </c:pt>
                <c:pt idx="331">
                  <c:v>0</c:v>
                </c:pt>
                <c:pt idx="332">
                  <c:v>0</c:v>
                </c:pt>
                <c:pt idx="333">
                  <c:v>0</c:v>
                </c:pt>
                <c:pt idx="334">
                  <c:v>0</c:v>
                </c:pt>
                <c:pt idx="335">
                  <c:v>0</c:v>
                </c:pt>
                <c:pt idx="336">
                  <c:v>0</c:v>
                </c:pt>
                <c:pt idx="337">
                  <c:v>0</c:v>
                </c:pt>
                <c:pt idx="338">
                  <c:v>0</c:v>
                </c:pt>
                <c:pt idx="339">
                  <c:v>0</c:v>
                </c:pt>
                <c:pt idx="340">
                  <c:v>0</c:v>
                </c:pt>
                <c:pt idx="341">
                  <c:v>0</c:v>
                </c:pt>
                <c:pt idx="342">
                  <c:v>0</c:v>
                </c:pt>
                <c:pt idx="343">
                  <c:v>0</c:v>
                </c:pt>
                <c:pt idx="344">
                  <c:v>0</c:v>
                </c:pt>
                <c:pt idx="345">
                  <c:v>0</c:v>
                </c:pt>
                <c:pt idx="346">
                  <c:v>0</c:v>
                </c:pt>
                <c:pt idx="347">
                  <c:v>0</c:v>
                </c:pt>
                <c:pt idx="348">
                  <c:v>0</c:v>
                </c:pt>
                <c:pt idx="349">
                  <c:v>0</c:v>
                </c:pt>
                <c:pt idx="350">
                  <c:v>0</c:v>
                </c:pt>
                <c:pt idx="351">
                  <c:v>0</c:v>
                </c:pt>
                <c:pt idx="352">
                  <c:v>0</c:v>
                </c:pt>
                <c:pt idx="353">
                  <c:v>0</c:v>
                </c:pt>
                <c:pt idx="354">
                  <c:v>0</c:v>
                </c:pt>
                <c:pt idx="355">
                  <c:v>0</c:v>
                </c:pt>
                <c:pt idx="356">
                  <c:v>0</c:v>
                </c:pt>
                <c:pt idx="357">
                  <c:v>0</c:v>
                </c:pt>
                <c:pt idx="358">
                  <c:v>0</c:v>
                </c:pt>
                <c:pt idx="359">
                  <c:v>0</c:v>
                </c:pt>
              </c:numCache>
            </c:numRef>
          </c:val>
          <c:smooth val="0"/>
          <c:extLst>
            <c:ext xmlns:c16="http://schemas.microsoft.com/office/drawing/2014/chart" uri="{C3380CC4-5D6E-409C-BE32-E72D297353CC}">
              <c16:uniqueId val="{00000001-DDFA-4AE5-B0E1-C8609A283C28}"/>
            </c:ext>
          </c:extLst>
        </c:ser>
        <c:dLbls>
          <c:showLegendKey val="0"/>
          <c:showVal val="0"/>
          <c:showCatName val="0"/>
          <c:showSerName val="0"/>
          <c:showPercent val="0"/>
          <c:showBubbleSize val="0"/>
        </c:dLbls>
        <c:smooth val="0"/>
        <c:axId val="1405977808"/>
        <c:axId val="1405963888"/>
        <c:extLst>
          <c:ext xmlns:c15="http://schemas.microsoft.com/office/drawing/2012/chart" uri="{02D57815-91ED-43cb-92C2-25804820EDAC}">
            <c15:filteredLineSeries>
              <c15:ser>
                <c:idx val="0"/>
                <c:order val="0"/>
                <c:tx>
                  <c:v>INtake</c:v>
                </c:tx>
                <c:spPr>
                  <a:ln w="28575" cap="rnd">
                    <a:solidFill>
                      <a:schemeClr val="accent1"/>
                    </a:solidFill>
                    <a:round/>
                  </a:ln>
                  <a:effectLst/>
                </c:spPr>
                <c:marker>
                  <c:symbol val="none"/>
                </c:marker>
                <c:cat>
                  <c:strRef>
                    <c:extLst>
                      <c:ext uri="{02D57815-91ED-43cb-92C2-25804820EDAC}">
                        <c15:formulaRef>
                          <c15:sqref>'Cam Meassurments '!$L$7:$M$366</c15:sqref>
                        </c15:formulaRef>
                      </c:ext>
                    </c:extLst>
                    <c:strCache>
                      <c:ptCount val="360"/>
                      <c:pt idx="0">
                        <c:v>2</c:v>
                      </c:pt>
                      <c:pt idx="1">
                        <c:v>4</c:v>
                      </c:pt>
                      <c:pt idx="2">
                        <c:v>6</c:v>
                      </c:pt>
                      <c:pt idx="3">
                        <c:v>8</c:v>
                      </c:pt>
                      <c:pt idx="4">
                        <c:v>10</c:v>
                      </c:pt>
                      <c:pt idx="5">
                        <c:v>12</c:v>
                      </c:pt>
                      <c:pt idx="6">
                        <c:v>14</c:v>
                      </c:pt>
                      <c:pt idx="7">
                        <c:v>16</c:v>
                      </c:pt>
                      <c:pt idx="8">
                        <c:v>18</c:v>
                      </c:pt>
                      <c:pt idx="9">
                        <c:v>20</c:v>
                      </c:pt>
                      <c:pt idx="10">
                        <c:v>22</c:v>
                      </c:pt>
                      <c:pt idx="11">
                        <c:v>24</c:v>
                      </c:pt>
                      <c:pt idx="12">
                        <c:v>26</c:v>
                      </c:pt>
                      <c:pt idx="13">
                        <c:v>28</c:v>
                      </c:pt>
                      <c:pt idx="14">
                        <c:v>30</c:v>
                      </c:pt>
                      <c:pt idx="15">
                        <c:v>32</c:v>
                      </c:pt>
                      <c:pt idx="16">
                        <c:v>34</c:v>
                      </c:pt>
                      <c:pt idx="17">
                        <c:v>36</c:v>
                      </c:pt>
                      <c:pt idx="18">
                        <c:v>38</c:v>
                      </c:pt>
                      <c:pt idx="19">
                        <c:v>40</c:v>
                      </c:pt>
                      <c:pt idx="20">
                        <c:v>42</c:v>
                      </c:pt>
                      <c:pt idx="21">
                        <c:v>44</c:v>
                      </c:pt>
                      <c:pt idx="22">
                        <c:v>46</c:v>
                      </c:pt>
                      <c:pt idx="23">
                        <c:v>48</c:v>
                      </c:pt>
                      <c:pt idx="24">
                        <c:v>50</c:v>
                      </c:pt>
                      <c:pt idx="25">
                        <c:v>52</c:v>
                      </c:pt>
                      <c:pt idx="26">
                        <c:v>54</c:v>
                      </c:pt>
                      <c:pt idx="27">
                        <c:v>56</c:v>
                      </c:pt>
                      <c:pt idx="28">
                        <c:v>58</c:v>
                      </c:pt>
                      <c:pt idx="29">
                        <c:v>60</c:v>
                      </c:pt>
                      <c:pt idx="30">
                        <c:v>62</c:v>
                      </c:pt>
                      <c:pt idx="31">
                        <c:v>64</c:v>
                      </c:pt>
                      <c:pt idx="32">
                        <c:v>66</c:v>
                      </c:pt>
                      <c:pt idx="33">
                        <c:v>68</c:v>
                      </c:pt>
                      <c:pt idx="34">
                        <c:v>70</c:v>
                      </c:pt>
                      <c:pt idx="35">
                        <c:v>72</c:v>
                      </c:pt>
                      <c:pt idx="36">
                        <c:v>74</c:v>
                      </c:pt>
                      <c:pt idx="37">
                        <c:v>76</c:v>
                      </c:pt>
                      <c:pt idx="38">
                        <c:v>78</c:v>
                      </c:pt>
                      <c:pt idx="39">
                        <c:v>80</c:v>
                      </c:pt>
                      <c:pt idx="40">
                        <c:v>82</c:v>
                      </c:pt>
                      <c:pt idx="41">
                        <c:v>84</c:v>
                      </c:pt>
                      <c:pt idx="42">
                        <c:v>86</c:v>
                      </c:pt>
                      <c:pt idx="43">
                        <c:v>88</c:v>
                      </c:pt>
                      <c:pt idx="44">
                        <c:v>90</c:v>
                      </c:pt>
                      <c:pt idx="45">
                        <c:v>92</c:v>
                      </c:pt>
                      <c:pt idx="46">
                        <c:v>94</c:v>
                      </c:pt>
                      <c:pt idx="47">
                        <c:v>96</c:v>
                      </c:pt>
                      <c:pt idx="48">
                        <c:v>98</c:v>
                      </c:pt>
                      <c:pt idx="49">
                        <c:v>100</c:v>
                      </c:pt>
                      <c:pt idx="50">
                        <c:v>102</c:v>
                      </c:pt>
                      <c:pt idx="51">
                        <c:v>104</c:v>
                      </c:pt>
                      <c:pt idx="52">
                        <c:v>106</c:v>
                      </c:pt>
                      <c:pt idx="53">
                        <c:v>108</c:v>
                      </c:pt>
                      <c:pt idx="54">
                        <c:v>110</c:v>
                      </c:pt>
                      <c:pt idx="55">
                        <c:v>112</c:v>
                      </c:pt>
                      <c:pt idx="56">
                        <c:v>114</c:v>
                      </c:pt>
                      <c:pt idx="57">
                        <c:v>116</c:v>
                      </c:pt>
                      <c:pt idx="58">
                        <c:v>118</c:v>
                      </c:pt>
                      <c:pt idx="59">
                        <c:v>120</c:v>
                      </c:pt>
                      <c:pt idx="60">
                        <c:v>122</c:v>
                      </c:pt>
                      <c:pt idx="61">
                        <c:v>124</c:v>
                      </c:pt>
                      <c:pt idx="62">
                        <c:v>126</c:v>
                      </c:pt>
                      <c:pt idx="63">
                        <c:v>128</c:v>
                      </c:pt>
                      <c:pt idx="64">
                        <c:v>130</c:v>
                      </c:pt>
                      <c:pt idx="65">
                        <c:v>132</c:v>
                      </c:pt>
                      <c:pt idx="66">
                        <c:v>134</c:v>
                      </c:pt>
                      <c:pt idx="67">
                        <c:v>136</c:v>
                      </c:pt>
                      <c:pt idx="68">
                        <c:v>138</c:v>
                      </c:pt>
                      <c:pt idx="69">
                        <c:v>140</c:v>
                      </c:pt>
                      <c:pt idx="70">
                        <c:v>142</c:v>
                      </c:pt>
                      <c:pt idx="71">
                        <c:v>144</c:v>
                      </c:pt>
                      <c:pt idx="72">
                        <c:v>146</c:v>
                      </c:pt>
                      <c:pt idx="73">
                        <c:v>148</c:v>
                      </c:pt>
                      <c:pt idx="74">
                        <c:v>150</c:v>
                      </c:pt>
                      <c:pt idx="75">
                        <c:v>152</c:v>
                      </c:pt>
                      <c:pt idx="76">
                        <c:v>154</c:v>
                      </c:pt>
                      <c:pt idx="77">
                        <c:v>156</c:v>
                      </c:pt>
                      <c:pt idx="78">
                        <c:v>158</c:v>
                      </c:pt>
                      <c:pt idx="79">
                        <c:v>160</c:v>
                      </c:pt>
                      <c:pt idx="80">
                        <c:v>162</c:v>
                      </c:pt>
                      <c:pt idx="81">
                        <c:v>164</c:v>
                      </c:pt>
                      <c:pt idx="82">
                        <c:v>166</c:v>
                      </c:pt>
                      <c:pt idx="83">
                        <c:v>168</c:v>
                      </c:pt>
                      <c:pt idx="84">
                        <c:v>170</c:v>
                      </c:pt>
                      <c:pt idx="85">
                        <c:v>172</c:v>
                      </c:pt>
                      <c:pt idx="86">
                        <c:v>174</c:v>
                      </c:pt>
                      <c:pt idx="87">
                        <c:v>176</c:v>
                      </c:pt>
                      <c:pt idx="88">
                        <c:v>178</c:v>
                      </c:pt>
                      <c:pt idx="89">
                        <c:v>180</c:v>
                      </c:pt>
                      <c:pt idx="90">
                        <c:v>182</c:v>
                      </c:pt>
                      <c:pt idx="91">
                        <c:v>184</c:v>
                      </c:pt>
                      <c:pt idx="92">
                        <c:v>186</c:v>
                      </c:pt>
                      <c:pt idx="93">
                        <c:v>188</c:v>
                      </c:pt>
                      <c:pt idx="94">
                        <c:v>190</c:v>
                      </c:pt>
                      <c:pt idx="95">
                        <c:v>192</c:v>
                      </c:pt>
                      <c:pt idx="96">
                        <c:v>194</c:v>
                      </c:pt>
                      <c:pt idx="97">
                        <c:v>196</c:v>
                      </c:pt>
                      <c:pt idx="98">
                        <c:v>198</c:v>
                      </c:pt>
                      <c:pt idx="99">
                        <c:v>200</c:v>
                      </c:pt>
                      <c:pt idx="100">
                        <c:v>202</c:v>
                      </c:pt>
                      <c:pt idx="101">
                        <c:v>204</c:v>
                      </c:pt>
                      <c:pt idx="102">
                        <c:v>206</c:v>
                      </c:pt>
                      <c:pt idx="103">
                        <c:v>208</c:v>
                      </c:pt>
                      <c:pt idx="104">
                        <c:v>210</c:v>
                      </c:pt>
                      <c:pt idx="105">
                        <c:v>212</c:v>
                      </c:pt>
                      <c:pt idx="106">
                        <c:v>214</c:v>
                      </c:pt>
                      <c:pt idx="107">
                        <c:v>216</c:v>
                      </c:pt>
                      <c:pt idx="108">
                        <c:v>218</c:v>
                      </c:pt>
                      <c:pt idx="109">
                        <c:v>220</c:v>
                      </c:pt>
                      <c:pt idx="110">
                        <c:v>222</c:v>
                      </c:pt>
                      <c:pt idx="111">
                        <c:v>224</c:v>
                      </c:pt>
                      <c:pt idx="112">
                        <c:v>226</c:v>
                      </c:pt>
                      <c:pt idx="113">
                        <c:v>228</c:v>
                      </c:pt>
                      <c:pt idx="114">
                        <c:v>230</c:v>
                      </c:pt>
                      <c:pt idx="115">
                        <c:v>232</c:v>
                      </c:pt>
                      <c:pt idx="116">
                        <c:v>234</c:v>
                      </c:pt>
                      <c:pt idx="117">
                        <c:v>236</c:v>
                      </c:pt>
                      <c:pt idx="118">
                        <c:v>238</c:v>
                      </c:pt>
                      <c:pt idx="119">
                        <c:v>240</c:v>
                      </c:pt>
                      <c:pt idx="120">
                        <c:v>242</c:v>
                      </c:pt>
                      <c:pt idx="121">
                        <c:v>244</c:v>
                      </c:pt>
                      <c:pt idx="122">
                        <c:v>246</c:v>
                      </c:pt>
                      <c:pt idx="123">
                        <c:v>248</c:v>
                      </c:pt>
                      <c:pt idx="124">
                        <c:v>250</c:v>
                      </c:pt>
                      <c:pt idx="125">
                        <c:v>252</c:v>
                      </c:pt>
                      <c:pt idx="126">
                        <c:v>254</c:v>
                      </c:pt>
                      <c:pt idx="127">
                        <c:v>256</c:v>
                      </c:pt>
                      <c:pt idx="128">
                        <c:v>258</c:v>
                      </c:pt>
                      <c:pt idx="129">
                        <c:v>260</c:v>
                      </c:pt>
                      <c:pt idx="130">
                        <c:v>262</c:v>
                      </c:pt>
                      <c:pt idx="131">
                        <c:v>264</c:v>
                      </c:pt>
                      <c:pt idx="132">
                        <c:v>266</c:v>
                      </c:pt>
                      <c:pt idx="133">
                        <c:v>268</c:v>
                      </c:pt>
                      <c:pt idx="134">
                        <c:v>270</c:v>
                      </c:pt>
                      <c:pt idx="135">
                        <c:v>272</c:v>
                      </c:pt>
                      <c:pt idx="136">
                        <c:v>274</c:v>
                      </c:pt>
                      <c:pt idx="137">
                        <c:v>276</c:v>
                      </c:pt>
                      <c:pt idx="138">
                        <c:v>278</c:v>
                      </c:pt>
                      <c:pt idx="139">
                        <c:v>280</c:v>
                      </c:pt>
                      <c:pt idx="140">
                        <c:v>282</c:v>
                      </c:pt>
                      <c:pt idx="141">
                        <c:v>284</c:v>
                      </c:pt>
                      <c:pt idx="142">
                        <c:v>286</c:v>
                      </c:pt>
                      <c:pt idx="143">
                        <c:v>288</c:v>
                      </c:pt>
                      <c:pt idx="144">
                        <c:v>290</c:v>
                      </c:pt>
                      <c:pt idx="145">
                        <c:v>292</c:v>
                      </c:pt>
                      <c:pt idx="146">
                        <c:v>294</c:v>
                      </c:pt>
                      <c:pt idx="147">
                        <c:v>296</c:v>
                      </c:pt>
                      <c:pt idx="148">
                        <c:v>298</c:v>
                      </c:pt>
                      <c:pt idx="149">
                        <c:v>300</c:v>
                      </c:pt>
                      <c:pt idx="150">
                        <c:v>302</c:v>
                      </c:pt>
                      <c:pt idx="151">
                        <c:v>304</c:v>
                      </c:pt>
                      <c:pt idx="152">
                        <c:v>306</c:v>
                      </c:pt>
                      <c:pt idx="153">
                        <c:v>308</c:v>
                      </c:pt>
                      <c:pt idx="154">
                        <c:v>310</c:v>
                      </c:pt>
                      <c:pt idx="155">
                        <c:v>312</c:v>
                      </c:pt>
                      <c:pt idx="156">
                        <c:v>314</c:v>
                      </c:pt>
                      <c:pt idx="157">
                        <c:v>316</c:v>
                      </c:pt>
                      <c:pt idx="158">
                        <c:v>318</c:v>
                      </c:pt>
                      <c:pt idx="159">
                        <c:v>320</c:v>
                      </c:pt>
                      <c:pt idx="160">
                        <c:v>322</c:v>
                      </c:pt>
                      <c:pt idx="161">
                        <c:v>324</c:v>
                      </c:pt>
                      <c:pt idx="162">
                        <c:v>326</c:v>
                      </c:pt>
                      <c:pt idx="163">
                        <c:v>328</c:v>
                      </c:pt>
                      <c:pt idx="164">
                        <c:v>330</c:v>
                      </c:pt>
                      <c:pt idx="165">
                        <c:v>332</c:v>
                      </c:pt>
                      <c:pt idx="166">
                        <c:v>334</c:v>
                      </c:pt>
                      <c:pt idx="167">
                        <c:v>336</c:v>
                      </c:pt>
                      <c:pt idx="168">
                        <c:v>338</c:v>
                      </c:pt>
                      <c:pt idx="169">
                        <c:v>340</c:v>
                      </c:pt>
                      <c:pt idx="170">
                        <c:v>342</c:v>
                      </c:pt>
                      <c:pt idx="171">
                        <c:v>344</c:v>
                      </c:pt>
                      <c:pt idx="172">
                        <c:v>346</c:v>
                      </c:pt>
                      <c:pt idx="173">
                        <c:v>348</c:v>
                      </c:pt>
                      <c:pt idx="174">
                        <c:v>350</c:v>
                      </c:pt>
                      <c:pt idx="175">
                        <c:v>352</c:v>
                      </c:pt>
                      <c:pt idx="176">
                        <c:v>354</c:v>
                      </c:pt>
                      <c:pt idx="177">
                        <c:v>356</c:v>
                      </c:pt>
                      <c:pt idx="178">
                        <c:v>358</c:v>
                      </c:pt>
                      <c:pt idx="179">
                        <c:v>360</c:v>
                      </c:pt>
                      <c:pt idx="180">
                        <c:v>362</c:v>
                      </c:pt>
                      <c:pt idx="181">
                        <c:v>364</c:v>
                      </c:pt>
                      <c:pt idx="182">
                        <c:v>366</c:v>
                      </c:pt>
                      <c:pt idx="183">
                        <c:v>368</c:v>
                      </c:pt>
                      <c:pt idx="184">
                        <c:v>370</c:v>
                      </c:pt>
                      <c:pt idx="185">
                        <c:v>372</c:v>
                      </c:pt>
                      <c:pt idx="186">
                        <c:v>374</c:v>
                      </c:pt>
                      <c:pt idx="187">
                        <c:v>376</c:v>
                      </c:pt>
                      <c:pt idx="188">
                        <c:v>378</c:v>
                      </c:pt>
                      <c:pt idx="189">
                        <c:v>380</c:v>
                      </c:pt>
                      <c:pt idx="190">
                        <c:v>382</c:v>
                      </c:pt>
                      <c:pt idx="191">
                        <c:v>384</c:v>
                      </c:pt>
                      <c:pt idx="192">
                        <c:v>386</c:v>
                      </c:pt>
                      <c:pt idx="193">
                        <c:v>388</c:v>
                      </c:pt>
                      <c:pt idx="194">
                        <c:v>390</c:v>
                      </c:pt>
                      <c:pt idx="195">
                        <c:v>392</c:v>
                      </c:pt>
                      <c:pt idx="196">
                        <c:v>394</c:v>
                      </c:pt>
                      <c:pt idx="197">
                        <c:v>396</c:v>
                      </c:pt>
                      <c:pt idx="198">
                        <c:v>398</c:v>
                      </c:pt>
                      <c:pt idx="199">
                        <c:v>400</c:v>
                      </c:pt>
                      <c:pt idx="200">
                        <c:v>402</c:v>
                      </c:pt>
                      <c:pt idx="201">
                        <c:v>404</c:v>
                      </c:pt>
                      <c:pt idx="202">
                        <c:v>406</c:v>
                      </c:pt>
                      <c:pt idx="203">
                        <c:v>408</c:v>
                      </c:pt>
                      <c:pt idx="204">
                        <c:v>410</c:v>
                      </c:pt>
                      <c:pt idx="205">
                        <c:v>412</c:v>
                      </c:pt>
                      <c:pt idx="206">
                        <c:v>414</c:v>
                      </c:pt>
                      <c:pt idx="207">
                        <c:v>416</c:v>
                      </c:pt>
                      <c:pt idx="208">
                        <c:v>418</c:v>
                      </c:pt>
                      <c:pt idx="209">
                        <c:v>420</c:v>
                      </c:pt>
                      <c:pt idx="210">
                        <c:v>422</c:v>
                      </c:pt>
                      <c:pt idx="211">
                        <c:v>424</c:v>
                      </c:pt>
                      <c:pt idx="212">
                        <c:v>426</c:v>
                      </c:pt>
                      <c:pt idx="213">
                        <c:v>428</c:v>
                      </c:pt>
                      <c:pt idx="214">
                        <c:v>430</c:v>
                      </c:pt>
                      <c:pt idx="215">
                        <c:v>432</c:v>
                      </c:pt>
                      <c:pt idx="216">
                        <c:v>434</c:v>
                      </c:pt>
                      <c:pt idx="217">
                        <c:v>436</c:v>
                      </c:pt>
                      <c:pt idx="218">
                        <c:v>438</c:v>
                      </c:pt>
                      <c:pt idx="219">
                        <c:v>440</c:v>
                      </c:pt>
                      <c:pt idx="220">
                        <c:v>442</c:v>
                      </c:pt>
                      <c:pt idx="221">
                        <c:v>444</c:v>
                      </c:pt>
                      <c:pt idx="222">
                        <c:v>446</c:v>
                      </c:pt>
                      <c:pt idx="223">
                        <c:v>448</c:v>
                      </c:pt>
                      <c:pt idx="224">
                        <c:v>450</c:v>
                      </c:pt>
                      <c:pt idx="225">
                        <c:v>452</c:v>
                      </c:pt>
                      <c:pt idx="226">
                        <c:v>454</c:v>
                      </c:pt>
                      <c:pt idx="227">
                        <c:v>456</c:v>
                      </c:pt>
                      <c:pt idx="228">
                        <c:v>458</c:v>
                      </c:pt>
                      <c:pt idx="229">
                        <c:v>460</c:v>
                      </c:pt>
                      <c:pt idx="230">
                        <c:v>462</c:v>
                      </c:pt>
                      <c:pt idx="231">
                        <c:v>464</c:v>
                      </c:pt>
                      <c:pt idx="232">
                        <c:v>466</c:v>
                      </c:pt>
                      <c:pt idx="233">
                        <c:v>468</c:v>
                      </c:pt>
                      <c:pt idx="234">
                        <c:v>470</c:v>
                      </c:pt>
                      <c:pt idx="235">
                        <c:v>472</c:v>
                      </c:pt>
                      <c:pt idx="236">
                        <c:v>474</c:v>
                      </c:pt>
                      <c:pt idx="237">
                        <c:v>476</c:v>
                      </c:pt>
                      <c:pt idx="238">
                        <c:v>478</c:v>
                      </c:pt>
                      <c:pt idx="239">
                        <c:v>480</c:v>
                      </c:pt>
                      <c:pt idx="240">
                        <c:v>482</c:v>
                      </c:pt>
                      <c:pt idx="241">
                        <c:v>484</c:v>
                      </c:pt>
                      <c:pt idx="242">
                        <c:v>486</c:v>
                      </c:pt>
                      <c:pt idx="243">
                        <c:v>488</c:v>
                      </c:pt>
                      <c:pt idx="244">
                        <c:v>490</c:v>
                      </c:pt>
                      <c:pt idx="245">
                        <c:v>492</c:v>
                      </c:pt>
                      <c:pt idx="246">
                        <c:v>494</c:v>
                      </c:pt>
                      <c:pt idx="247">
                        <c:v>496</c:v>
                      </c:pt>
                      <c:pt idx="248">
                        <c:v>498</c:v>
                      </c:pt>
                      <c:pt idx="249">
                        <c:v>500</c:v>
                      </c:pt>
                      <c:pt idx="250">
                        <c:v>502</c:v>
                      </c:pt>
                      <c:pt idx="251">
                        <c:v>504</c:v>
                      </c:pt>
                      <c:pt idx="252">
                        <c:v>506</c:v>
                      </c:pt>
                      <c:pt idx="253">
                        <c:v>508</c:v>
                      </c:pt>
                      <c:pt idx="254">
                        <c:v>510</c:v>
                      </c:pt>
                      <c:pt idx="255">
                        <c:v>512</c:v>
                      </c:pt>
                      <c:pt idx="256">
                        <c:v>514</c:v>
                      </c:pt>
                      <c:pt idx="257">
                        <c:v>516</c:v>
                      </c:pt>
                      <c:pt idx="258">
                        <c:v>518</c:v>
                      </c:pt>
                      <c:pt idx="259">
                        <c:v>520</c:v>
                      </c:pt>
                      <c:pt idx="260">
                        <c:v>522</c:v>
                      </c:pt>
                      <c:pt idx="261">
                        <c:v>524</c:v>
                      </c:pt>
                      <c:pt idx="262">
                        <c:v>526</c:v>
                      </c:pt>
                      <c:pt idx="263">
                        <c:v>528</c:v>
                      </c:pt>
                      <c:pt idx="264">
                        <c:v>530</c:v>
                      </c:pt>
                      <c:pt idx="265">
                        <c:v>532</c:v>
                      </c:pt>
                      <c:pt idx="266">
                        <c:v>534</c:v>
                      </c:pt>
                      <c:pt idx="267">
                        <c:v>536</c:v>
                      </c:pt>
                      <c:pt idx="268">
                        <c:v>538</c:v>
                      </c:pt>
                      <c:pt idx="269">
                        <c:v>540</c:v>
                      </c:pt>
                      <c:pt idx="270">
                        <c:v>542</c:v>
                      </c:pt>
                      <c:pt idx="271">
                        <c:v>544</c:v>
                      </c:pt>
                      <c:pt idx="272">
                        <c:v>546</c:v>
                      </c:pt>
                      <c:pt idx="273">
                        <c:v>548</c:v>
                      </c:pt>
                      <c:pt idx="274">
                        <c:v>550</c:v>
                      </c:pt>
                      <c:pt idx="275">
                        <c:v>552</c:v>
                      </c:pt>
                      <c:pt idx="276">
                        <c:v>554</c:v>
                      </c:pt>
                      <c:pt idx="277">
                        <c:v>556</c:v>
                      </c:pt>
                      <c:pt idx="278">
                        <c:v>558</c:v>
                      </c:pt>
                      <c:pt idx="279">
                        <c:v>560</c:v>
                      </c:pt>
                      <c:pt idx="280">
                        <c:v>562</c:v>
                      </c:pt>
                      <c:pt idx="281">
                        <c:v>564</c:v>
                      </c:pt>
                      <c:pt idx="282">
                        <c:v>566</c:v>
                      </c:pt>
                      <c:pt idx="283">
                        <c:v>568</c:v>
                      </c:pt>
                      <c:pt idx="284">
                        <c:v>570</c:v>
                      </c:pt>
                      <c:pt idx="285">
                        <c:v>572</c:v>
                      </c:pt>
                      <c:pt idx="286">
                        <c:v>574</c:v>
                      </c:pt>
                      <c:pt idx="287">
                        <c:v>576</c:v>
                      </c:pt>
                      <c:pt idx="288">
                        <c:v>578</c:v>
                      </c:pt>
                      <c:pt idx="289">
                        <c:v>580</c:v>
                      </c:pt>
                      <c:pt idx="290">
                        <c:v>582</c:v>
                      </c:pt>
                      <c:pt idx="291">
                        <c:v>584</c:v>
                      </c:pt>
                      <c:pt idx="292">
                        <c:v>586</c:v>
                      </c:pt>
                      <c:pt idx="293">
                        <c:v>588</c:v>
                      </c:pt>
                      <c:pt idx="294">
                        <c:v>590</c:v>
                      </c:pt>
                      <c:pt idx="295">
                        <c:v>592</c:v>
                      </c:pt>
                      <c:pt idx="296">
                        <c:v>594</c:v>
                      </c:pt>
                      <c:pt idx="297">
                        <c:v>596</c:v>
                      </c:pt>
                      <c:pt idx="298">
                        <c:v>598</c:v>
                      </c:pt>
                      <c:pt idx="299">
                        <c:v>600</c:v>
                      </c:pt>
                      <c:pt idx="300">
                        <c:v>602</c:v>
                      </c:pt>
                      <c:pt idx="301">
                        <c:v>604</c:v>
                      </c:pt>
                      <c:pt idx="302">
                        <c:v>606</c:v>
                      </c:pt>
                      <c:pt idx="303">
                        <c:v>608</c:v>
                      </c:pt>
                      <c:pt idx="304">
                        <c:v>610</c:v>
                      </c:pt>
                      <c:pt idx="305">
                        <c:v>612</c:v>
                      </c:pt>
                      <c:pt idx="306">
                        <c:v>614</c:v>
                      </c:pt>
                      <c:pt idx="307">
                        <c:v>616</c:v>
                      </c:pt>
                      <c:pt idx="308">
                        <c:v>618</c:v>
                      </c:pt>
                      <c:pt idx="309">
                        <c:v>620</c:v>
                      </c:pt>
                      <c:pt idx="310">
                        <c:v>622</c:v>
                      </c:pt>
                      <c:pt idx="311">
                        <c:v>624</c:v>
                      </c:pt>
                      <c:pt idx="312">
                        <c:v>626</c:v>
                      </c:pt>
                      <c:pt idx="313">
                        <c:v>628</c:v>
                      </c:pt>
                      <c:pt idx="314">
                        <c:v>630</c:v>
                      </c:pt>
                      <c:pt idx="315">
                        <c:v>632</c:v>
                      </c:pt>
                      <c:pt idx="316">
                        <c:v>634</c:v>
                      </c:pt>
                      <c:pt idx="317">
                        <c:v>636</c:v>
                      </c:pt>
                      <c:pt idx="318">
                        <c:v>638</c:v>
                      </c:pt>
                      <c:pt idx="319">
                        <c:v>640</c:v>
                      </c:pt>
                      <c:pt idx="320">
                        <c:v>642</c:v>
                      </c:pt>
                      <c:pt idx="321">
                        <c:v>644</c:v>
                      </c:pt>
                      <c:pt idx="322">
                        <c:v>646</c:v>
                      </c:pt>
                      <c:pt idx="323">
                        <c:v>648</c:v>
                      </c:pt>
                      <c:pt idx="324">
                        <c:v>650</c:v>
                      </c:pt>
                      <c:pt idx="325">
                        <c:v>652</c:v>
                      </c:pt>
                      <c:pt idx="326">
                        <c:v>654</c:v>
                      </c:pt>
                      <c:pt idx="327">
                        <c:v>656</c:v>
                      </c:pt>
                      <c:pt idx="328">
                        <c:v>658</c:v>
                      </c:pt>
                      <c:pt idx="329">
                        <c:v>660</c:v>
                      </c:pt>
                      <c:pt idx="330">
                        <c:v>662</c:v>
                      </c:pt>
                      <c:pt idx="331">
                        <c:v>664</c:v>
                      </c:pt>
                      <c:pt idx="332">
                        <c:v>666</c:v>
                      </c:pt>
                      <c:pt idx="333">
                        <c:v>668</c:v>
                      </c:pt>
                      <c:pt idx="334">
                        <c:v>670</c:v>
                      </c:pt>
                      <c:pt idx="335">
                        <c:v>672</c:v>
                      </c:pt>
                      <c:pt idx="336">
                        <c:v>674</c:v>
                      </c:pt>
                      <c:pt idx="337">
                        <c:v>676</c:v>
                      </c:pt>
                      <c:pt idx="338">
                        <c:v>678</c:v>
                      </c:pt>
                      <c:pt idx="339">
                        <c:v>680</c:v>
                      </c:pt>
                      <c:pt idx="340">
                        <c:v>682</c:v>
                      </c:pt>
                      <c:pt idx="341">
                        <c:v>684</c:v>
                      </c:pt>
                      <c:pt idx="342">
                        <c:v>686</c:v>
                      </c:pt>
                      <c:pt idx="343">
                        <c:v>688</c:v>
                      </c:pt>
                      <c:pt idx="344">
                        <c:v>690</c:v>
                      </c:pt>
                      <c:pt idx="345">
                        <c:v>692</c:v>
                      </c:pt>
                      <c:pt idx="346">
                        <c:v>694</c:v>
                      </c:pt>
                      <c:pt idx="347">
                        <c:v>696</c:v>
                      </c:pt>
                      <c:pt idx="348">
                        <c:v>698</c:v>
                      </c:pt>
                      <c:pt idx="349">
                        <c:v>700</c:v>
                      </c:pt>
                      <c:pt idx="350">
                        <c:v>702</c:v>
                      </c:pt>
                      <c:pt idx="351">
                        <c:v>704</c:v>
                      </c:pt>
                      <c:pt idx="352">
                        <c:v>706</c:v>
                      </c:pt>
                      <c:pt idx="353">
                        <c:v>708</c:v>
                      </c:pt>
                      <c:pt idx="354">
                        <c:v>710</c:v>
                      </c:pt>
                      <c:pt idx="355">
                        <c:v>712</c:v>
                      </c:pt>
                      <c:pt idx="356">
                        <c:v>714</c:v>
                      </c:pt>
                      <c:pt idx="357">
                        <c:v>716</c:v>
                      </c:pt>
                      <c:pt idx="358">
                        <c:v>718</c:v>
                      </c:pt>
                      <c:pt idx="359">
                        <c:v>720</c:v>
                      </c:pt>
                    </c:strCache>
                  </c:strRef>
                </c:cat>
                <c:val>
                  <c:numRef>
                    <c:extLst>
                      <c:ext uri="{02D57815-91ED-43cb-92C2-25804820EDAC}">
                        <c15:formulaRef>
                          <c15:sqref>'Cam Meassurments '!$N$7:$N$366</c15:sqref>
                        </c15:formulaRef>
                      </c:ext>
                    </c:extLst>
                    <c:numCache>
                      <c:formatCode>General</c:formatCode>
                      <c:ptCount val="360"/>
                      <c:pt idx="0">
                        <c:v>0</c:v>
                      </c:pt>
                      <c:pt idx="1">
                        <c:v>0</c:v>
                      </c:pt>
                      <c:pt idx="2">
                        <c:v>0</c:v>
                      </c:pt>
                      <c:pt idx="3">
                        <c:v>0</c:v>
                      </c:pt>
                      <c:pt idx="4">
                        <c:v>0</c:v>
                      </c:pt>
                      <c:pt idx="5">
                        <c:v>4.897281995472672E-4</c:v>
                      </c:pt>
                      <c:pt idx="6">
                        <c:v>6.3659431110354428E-5</c:v>
                      </c:pt>
                      <c:pt idx="7">
                        <c:v>6.1247839542327861E-5</c:v>
                      </c:pt>
                      <c:pt idx="8">
                        <c:v>5.8583370858506412E-5</c:v>
                      </c:pt>
                      <c:pt idx="9">
                        <c:v>5.5679248572753411E-5</c:v>
                      </c:pt>
                      <c:pt idx="10">
                        <c:v>5.2549899974505226E-5</c:v>
                      </c:pt>
                      <c:pt idx="11">
                        <c:v>4.9210891568225983E-5</c:v>
                      </c:pt>
                      <c:pt idx="12">
                        <c:v>4.5678859399338537E-5</c:v>
                      </c:pt>
                      <c:pt idx="13">
                        <c:v>4.1971434567585498E-5</c:v>
                      </c:pt>
                      <c:pt idx="14">
                        <c:v>3.8107164249556128E-5</c:v>
                      </c:pt>
                      <c:pt idx="15">
                        <c:v>-9.5641633939042069E-4</c:v>
                      </c:pt>
                      <c:pt idx="16">
                        <c:v>0</c:v>
                      </c:pt>
                      <c:pt idx="17">
                        <c:v>0</c:v>
                      </c:pt>
                      <c:pt idx="18">
                        <c:v>0</c:v>
                      </c:pt>
                      <c:pt idx="19">
                        <c:v>0</c:v>
                      </c:pt>
                      <c:pt idx="20">
                        <c:v>0</c:v>
                      </c:pt>
                      <c:pt idx="21">
                        <c:v>0</c:v>
                      </c:pt>
                      <c:pt idx="22">
                        <c:v>0</c:v>
                      </c:pt>
                      <c:pt idx="23">
                        <c:v>0</c:v>
                      </c:pt>
                      <c:pt idx="24">
                        <c:v>0</c:v>
                      </c:pt>
                      <c:pt idx="25">
                        <c:v>0</c:v>
                      </c:pt>
                      <c:pt idx="26">
                        <c:v>0</c:v>
                      </c:pt>
                      <c:pt idx="27">
                        <c:v>0</c:v>
                      </c:pt>
                      <c:pt idx="28">
                        <c:v>0</c:v>
                      </c:pt>
                      <c:pt idx="29">
                        <c:v>0</c:v>
                      </c:pt>
                      <c:pt idx="30">
                        <c:v>0</c:v>
                      </c:pt>
                      <c:pt idx="31">
                        <c:v>0</c:v>
                      </c:pt>
                      <c:pt idx="32">
                        <c:v>0</c:v>
                      </c:pt>
                      <c:pt idx="33">
                        <c:v>0</c:v>
                      </c:pt>
                      <c:pt idx="34">
                        <c:v>0</c:v>
                      </c:pt>
                      <c:pt idx="35">
                        <c:v>0</c:v>
                      </c:pt>
                      <c:pt idx="36">
                        <c:v>0</c:v>
                      </c:pt>
                      <c:pt idx="37">
                        <c:v>0</c:v>
                      </c:pt>
                      <c:pt idx="38">
                        <c:v>0</c:v>
                      </c:pt>
                      <c:pt idx="39">
                        <c:v>0</c:v>
                      </c:pt>
                      <c:pt idx="40">
                        <c:v>0</c:v>
                      </c:pt>
                      <c:pt idx="41">
                        <c:v>0</c:v>
                      </c:pt>
                      <c:pt idx="42">
                        <c:v>0</c:v>
                      </c:pt>
                      <c:pt idx="43">
                        <c:v>0</c:v>
                      </c:pt>
                      <c:pt idx="44">
                        <c:v>0</c:v>
                      </c:pt>
                      <c:pt idx="45">
                        <c:v>0</c:v>
                      </c:pt>
                      <c:pt idx="46">
                        <c:v>0</c:v>
                      </c:pt>
                      <c:pt idx="47">
                        <c:v>0</c:v>
                      </c:pt>
                      <c:pt idx="48">
                        <c:v>0</c:v>
                      </c:pt>
                      <c:pt idx="49">
                        <c:v>0</c:v>
                      </c:pt>
                      <c:pt idx="50">
                        <c:v>0</c:v>
                      </c:pt>
                      <c:pt idx="51">
                        <c:v>0</c:v>
                      </c:pt>
                      <c:pt idx="52">
                        <c:v>0</c:v>
                      </c:pt>
                      <c:pt idx="53">
                        <c:v>0</c:v>
                      </c:pt>
                      <c:pt idx="54">
                        <c:v>0</c:v>
                      </c:pt>
                      <c:pt idx="55">
                        <c:v>0</c:v>
                      </c:pt>
                      <c:pt idx="56">
                        <c:v>0</c:v>
                      </c:pt>
                      <c:pt idx="57">
                        <c:v>0</c:v>
                      </c:pt>
                      <c:pt idx="58">
                        <c:v>0</c:v>
                      </c:pt>
                      <c:pt idx="59">
                        <c:v>0</c:v>
                      </c:pt>
                      <c:pt idx="60">
                        <c:v>0</c:v>
                      </c:pt>
                      <c:pt idx="61">
                        <c:v>0</c:v>
                      </c:pt>
                      <c:pt idx="62">
                        <c:v>0</c:v>
                      </c:pt>
                      <c:pt idx="63">
                        <c:v>0</c:v>
                      </c:pt>
                      <c:pt idx="64">
                        <c:v>0</c:v>
                      </c:pt>
                      <c:pt idx="65">
                        <c:v>1.5752621068978692E-4</c:v>
                      </c:pt>
                      <c:pt idx="66">
                        <c:v>4.7455513864144011E-5</c:v>
                      </c:pt>
                      <c:pt idx="67">
                        <c:v>5.3935428682959916E-5</c:v>
                      </c:pt>
                      <c:pt idx="68">
                        <c:v>6.0429169828768317E-5</c:v>
                      </c:pt>
                      <c:pt idx="69">
                        <c:v>6.6910587726984696E-5</c:v>
                      </c:pt>
                      <c:pt idx="70">
                        <c:v>7.3353352320973896E-5</c:v>
                      </c:pt>
                      <c:pt idx="71">
                        <c:v>7.973105977662103E-5</c:v>
                      </c:pt>
                      <c:pt idx="72">
                        <c:v>8.6017339776424851E-5</c:v>
                      </c:pt>
                      <c:pt idx="73">
                        <c:v>9.218596295872876E-5</c:v>
                      </c:pt>
                      <c:pt idx="74">
                        <c:v>9.8210948057159413E-5</c:v>
                      </c:pt>
                      <c:pt idx="75">
                        <c:v>1.0406666829646004E-4</c:v>
                      </c:pt>
                      <c:pt idx="76">
                        <c:v>1.0972795660408295E-4</c:v>
                      </c:pt>
                      <c:pt idx="77">
                        <c:v>1.1517020920180686E-4</c:v>
                      </c:pt>
                      <c:pt idx="78">
                        <c:v>1.2036948714840121E-4</c:v>
                      </c:pt>
                      <c:pt idx="79">
                        <c:v>1.2530261541296764E-4</c:v>
                      </c:pt>
                      <c:pt idx="80">
                        <c:v>1.2994727906880067E-4</c:v>
                      </c:pt>
                      <c:pt idx="81">
                        <c:v>1.3428211620978908E-4</c:v>
                      </c:pt>
                      <c:pt idx="82">
                        <c:v>1.3828680720484338E-4</c:v>
                      </c:pt>
                      <c:pt idx="83">
                        <c:v>1.4194215992137664E-4</c:v>
                      </c:pt>
                      <c:pt idx="84">
                        <c:v>1.4523019056540513E-4</c:v>
                      </c:pt>
                      <c:pt idx="85">
                        <c:v>1.4813419980432788E-4</c:v>
                      </c:pt>
                      <c:pt idx="86">
                        <c:v>1.5063884385792085E-4</c:v>
                      </c:pt>
                      <c:pt idx="87">
                        <c:v>1.5273020026412799E-4</c:v>
                      </c:pt>
                      <c:pt idx="88">
                        <c:v>1.5439582804836673E-4</c:v>
                      </c:pt>
                      <c:pt idx="89">
                        <c:v>1.5562482204821383E-4</c:v>
                      </c:pt>
                      <c:pt idx="90">
                        <c:v>1.5640786116977081E-4</c:v>
                      </c:pt>
                      <c:pt idx="91">
                        <c:v>1.5673725037702434E-4</c:v>
                      </c:pt>
                      <c:pt idx="92">
                        <c:v>1.5660695624159253E-4</c:v>
                      </c:pt>
                      <c:pt idx="93">
                        <c:v>1.5601263590684028E-4</c:v>
                      </c:pt>
                      <c:pt idx="94">
                        <c:v>1.5495165934760989E-4</c:v>
                      </c:pt>
                      <c:pt idx="95">
                        <c:v>1.5342312483450186E-4</c:v>
                      </c:pt>
                      <c:pt idx="96">
                        <c:v>1.5142786753968374E-4</c:v>
                      </c:pt>
                      <c:pt idx="97">
                        <c:v>1.4896846124942426E-4</c:v>
                      </c:pt>
                      <c:pt idx="98">
                        <c:v>1.2812619174725499E-2</c:v>
                      </c:pt>
                      <c:pt idx="99">
                        <c:v>2.239503530299311E-2</c:v>
                      </c:pt>
                      <c:pt idx="100">
                        <c:v>3.2775775108868602E-2</c:v>
                      </c:pt>
                      <c:pt idx="101">
                        <c:v>4.3898538095997863E-2</c:v>
                      </c:pt>
                      <c:pt idx="102">
                        <c:v>0.11768585192334022</c:v>
                      </c:pt>
                      <c:pt idx="103">
                        <c:v>0.162694664032624</c:v>
                      </c:pt>
                      <c:pt idx="104">
                        <c:v>0.10490153926002055</c:v>
                      </c:pt>
                      <c:pt idx="105">
                        <c:v>0.23688334096203723</c:v>
                      </c:pt>
                      <c:pt idx="106">
                        <c:v>0.28755854922695379</c:v>
                      </c:pt>
                      <c:pt idx="107">
                        <c:v>0.17439965095300347</c:v>
                      </c:pt>
                      <c:pt idx="108">
                        <c:v>0.36843821889818029</c:v>
                      </c:pt>
                      <c:pt idx="109">
                        <c:v>0.42199429596735327</c:v>
                      </c:pt>
                      <c:pt idx="110">
                        <c:v>0.24663306185681022</c:v>
                      </c:pt>
                      <c:pt idx="111">
                        <c:v>0.50426706568483493</c:v>
                      </c:pt>
                      <c:pt idx="112">
                        <c:v>0.55750280629223159</c:v>
                      </c:pt>
                      <c:pt idx="113">
                        <c:v>0.60990400869901995</c:v>
                      </c:pt>
                      <c:pt idx="114">
                        <c:v>0.34042782072666311</c:v>
                      </c:pt>
                      <c:pt idx="115">
                        <c:v>0.68482286667531689</c:v>
                      </c:pt>
                      <c:pt idx="116">
                        <c:v>0.37256207997408097</c:v>
                      </c:pt>
                      <c:pt idx="117">
                        <c:v>0.75218879049758058</c:v>
                      </c:pt>
                      <c:pt idx="118">
                        <c:v>0.79453930414670371</c:v>
                      </c:pt>
                      <c:pt idx="119">
                        <c:v>0.83360117999155392</c:v>
                      </c:pt>
                      <c:pt idx="120">
                        <c:v>0.86896361440433179</c:v>
                      </c:pt>
                      <c:pt idx="121">
                        <c:v>0.90023479320420563</c:v>
                      </c:pt>
                      <c:pt idx="122">
                        <c:v>1.4273698387176204</c:v>
                      </c:pt>
                      <c:pt idx="123">
                        <c:v>2.0467153388076476</c:v>
                      </c:pt>
                      <c:pt idx="124">
                        <c:v>1.5997567870048446</c:v>
                      </c:pt>
                      <c:pt idx="125">
                        <c:v>2.9000027141726168</c:v>
                      </c:pt>
                      <c:pt idx="126">
                        <c:v>2.4240364313818361</c:v>
                      </c:pt>
                      <c:pt idx="127">
                        <c:v>3.9617057737772505</c:v>
                      </c:pt>
                      <c:pt idx="128">
                        <c:v>4.2230348393759058</c:v>
                      </c:pt>
                      <c:pt idx="129">
                        <c:v>3.6115603677269306</c:v>
                      </c:pt>
                      <c:pt idx="130">
                        <c:v>5.4784150336392941</c:v>
                      </c:pt>
                      <c:pt idx="131">
                        <c:v>6.6963985615815247</c:v>
                      </c:pt>
                      <c:pt idx="132">
                        <c:v>7.0222722113231129</c:v>
                      </c:pt>
                      <c:pt idx="133">
                        <c:v>6.1987317164408822</c:v>
                      </c:pt>
                      <c:pt idx="134">
                        <c:v>8.548717345219039</c:v>
                      </c:pt>
                      <c:pt idx="135">
                        <c:v>8.7762668548082985</c:v>
                      </c:pt>
                      <c:pt idx="136">
                        <c:v>10.169787970151162</c:v>
                      </c:pt>
                      <c:pt idx="137">
                        <c:v>11.637952072009583</c:v>
                      </c:pt>
                      <c:pt idx="138">
                        <c:v>11.777352958679728</c:v>
                      </c:pt>
                      <c:pt idx="139">
                        <c:v>11.781574246157689</c:v>
                      </c:pt>
                      <c:pt idx="140">
                        <c:v>14.61986343310376</c:v>
                      </c:pt>
                      <c:pt idx="141">
                        <c:v>11.454682189135298</c:v>
                      </c:pt>
                      <c:pt idx="142">
                        <c:v>17.317039586329685</c:v>
                      </c:pt>
                      <c:pt idx="143">
                        <c:v>15.412204529737068</c:v>
                      </c:pt>
                      <c:pt idx="144">
                        <c:v>11.546551098419826</c:v>
                      </c:pt>
                      <c:pt idx="145">
                        <c:v>20.72212283870374</c:v>
                      </c:pt>
                      <c:pt idx="146">
                        <c:v>18.260326644676212</c:v>
                      </c:pt>
                      <c:pt idx="147">
                        <c:v>12.001514592465924</c:v>
                      </c:pt>
                      <c:pt idx="148">
                        <c:v>19.280239296256497</c:v>
                      </c:pt>
                      <c:pt idx="149">
                        <c:v>17.760388109357052</c:v>
                      </c:pt>
                      <c:pt idx="150">
                        <c:v>15.964322021586895</c:v>
                      </c:pt>
                      <c:pt idx="151">
                        <c:v>12.195219348134003</c:v>
                      </c:pt>
                      <c:pt idx="152">
                        <c:v>15.076779414534883</c:v>
                      </c:pt>
                      <c:pt idx="153">
                        <c:v>19.250666082064072</c:v>
                      </c:pt>
                      <c:pt idx="154">
                        <c:v>6.2631500031095584</c:v>
                      </c:pt>
                      <c:pt idx="155">
                        <c:v>6.6630934494144753</c:v>
                      </c:pt>
                      <c:pt idx="156">
                        <c:v>9.7500600686220196</c:v>
                      </c:pt>
                      <c:pt idx="157">
                        <c:v>4.5789021007003043</c:v>
                      </c:pt>
                      <c:pt idx="158">
                        <c:v>8.0974158030867898</c:v>
                      </c:pt>
                      <c:pt idx="159">
                        <c:v>-16.772760761256393</c:v>
                      </c:pt>
                      <c:pt idx="160">
                        <c:v>11.815452771024752</c:v>
                      </c:pt>
                      <c:pt idx="161">
                        <c:v>-6.0904478438229148</c:v>
                      </c:pt>
                      <c:pt idx="162">
                        <c:v>-11.459148463210454</c:v>
                      </c:pt>
                      <c:pt idx="163">
                        <c:v>-12.232411043503134</c:v>
                      </c:pt>
                      <c:pt idx="164">
                        <c:v>-14.521715651413899</c:v>
                      </c:pt>
                      <c:pt idx="165">
                        <c:v>-23.862379112798351</c:v>
                      </c:pt>
                      <c:pt idx="166">
                        <c:v>-23.510998237863873</c:v>
                      </c:pt>
                      <c:pt idx="167">
                        <c:v>-25.774864248286804</c:v>
                      </c:pt>
                      <c:pt idx="168">
                        <c:v>-31.614023607741501</c:v>
                      </c:pt>
                      <c:pt idx="169">
                        <c:v>-30.908204185256949</c:v>
                      </c:pt>
                      <c:pt idx="170">
                        <c:v>-32.896714648668564</c:v>
                      </c:pt>
                      <c:pt idx="171">
                        <c:v>-33.355709643201408</c:v>
                      </c:pt>
                      <c:pt idx="172">
                        <c:v>-31.685010499159745</c:v>
                      </c:pt>
                      <c:pt idx="173">
                        <c:v>-29.12138388089182</c:v>
                      </c:pt>
                      <c:pt idx="174">
                        <c:v>-24.159710903405184</c:v>
                      </c:pt>
                      <c:pt idx="175">
                        <c:v>-18.782460688327326</c:v>
                      </c:pt>
                      <c:pt idx="176">
                        <c:v>-12.899045479512054</c:v>
                      </c:pt>
                      <c:pt idx="177">
                        <c:v>-6.8536921956783097</c:v>
                      </c:pt>
                      <c:pt idx="178">
                        <c:v>-0.9633347121862732</c:v>
                      </c:pt>
                      <c:pt idx="179">
                        <c:v>4.2758573789348286</c:v>
                      </c:pt>
                      <c:pt idx="180">
                        <c:v>8.6076868742050117</c:v>
                      </c:pt>
                      <c:pt idx="181">
                        <c:v>11.750504528505283</c:v>
                      </c:pt>
                      <c:pt idx="182">
                        <c:v>13.894389695996558</c:v>
                      </c:pt>
                      <c:pt idx="183">
                        <c:v>14.599071861402706</c:v>
                      </c:pt>
                      <c:pt idx="184">
                        <c:v>15.277258553711462</c:v>
                      </c:pt>
                      <c:pt idx="185">
                        <c:v>14.448634991872851</c:v>
                      </c:pt>
                      <c:pt idx="186">
                        <c:v>14.189301577879675</c:v>
                      </c:pt>
                      <c:pt idx="187">
                        <c:v>11.058846496996082</c:v>
                      </c:pt>
                      <c:pt idx="188">
                        <c:v>12.032525663167789</c:v>
                      </c:pt>
                      <c:pt idx="189">
                        <c:v>6.1029167873049772</c:v>
                      </c:pt>
                      <c:pt idx="190">
                        <c:v>5.7469583930802628</c:v>
                      </c:pt>
                      <c:pt idx="191">
                        <c:v>3.761609302737952</c:v>
                      </c:pt>
                      <c:pt idx="192">
                        <c:v>3.6412514439807637</c:v>
                      </c:pt>
                      <c:pt idx="193">
                        <c:v>0.80549078179075195</c:v>
                      </c:pt>
                      <c:pt idx="194">
                        <c:v>-0.77721276846520482</c:v>
                      </c:pt>
                      <c:pt idx="195">
                        <c:v>-1.4875115125985587</c:v>
                      </c:pt>
                      <c:pt idx="196">
                        <c:v>-4.1260163118880371</c:v>
                      </c:pt>
                      <c:pt idx="197">
                        <c:v>-5.9519333529543132</c:v>
                      </c:pt>
                      <c:pt idx="198">
                        <c:v>-3.8023715086835921</c:v>
                      </c:pt>
                      <c:pt idx="199">
                        <c:v>-8.2610977480073586</c:v>
                      </c:pt>
                      <c:pt idx="200">
                        <c:v>-4.8685718196506826</c:v>
                      </c:pt>
                      <c:pt idx="201">
                        <c:v>-4.3332497376596137</c:v>
                      </c:pt>
                      <c:pt idx="202">
                        <c:v>-7.6138822368364885</c:v>
                      </c:pt>
                      <c:pt idx="203">
                        <c:v>-9.9227019391461937</c:v>
                      </c:pt>
                      <c:pt idx="204">
                        <c:v>-5.8876876982053687</c:v>
                      </c:pt>
                      <c:pt idx="205">
                        <c:v>-5.656561595850647</c:v>
                      </c:pt>
                      <c:pt idx="206">
                        <c:v>-8.3178098937460447</c:v>
                      </c:pt>
                      <c:pt idx="207">
                        <c:v>-7.0888882568775884</c:v>
                      </c:pt>
                      <c:pt idx="208">
                        <c:v>-6.5581551491457688</c:v>
                      </c:pt>
                      <c:pt idx="209">
                        <c:v>-6.6502336914393894</c:v>
                      </c:pt>
                      <c:pt idx="210">
                        <c:v>-5.3698357953109124</c:v>
                      </c:pt>
                      <c:pt idx="211">
                        <c:v>-5.9808539865688388</c:v>
                      </c:pt>
                      <c:pt idx="212">
                        <c:v>-4.7012961782530098</c:v>
                      </c:pt>
                      <c:pt idx="213">
                        <c:v>-4.6151067800042789</c:v>
                      </c:pt>
                      <c:pt idx="214">
                        <c:v>-3.9589245848911574</c:v>
                      </c:pt>
                      <c:pt idx="215">
                        <c:v>-3.81822710793368</c:v>
                      </c:pt>
                      <c:pt idx="216">
                        <c:v>-3.1899836618462025</c:v>
                      </c:pt>
                      <c:pt idx="217">
                        <c:v>-2.2068681314853116</c:v>
                      </c:pt>
                      <c:pt idx="218">
                        <c:v>-2.5180184493361608</c:v>
                      </c:pt>
                      <c:pt idx="219">
                        <c:v>-2.3585052022049577</c:v>
                      </c:pt>
                      <c:pt idx="220">
                        <c:v>-1.8558491672888842</c:v>
                      </c:pt>
                      <c:pt idx="221">
                        <c:v>-1.7139689650428895</c:v>
                      </c:pt>
                      <c:pt idx="222">
                        <c:v>-1.0327252582071784</c:v>
                      </c:pt>
                      <c:pt idx="223">
                        <c:v>-1.2113198239907907</c:v>
                      </c:pt>
                      <c:pt idx="224">
                        <c:v>-0.87509339621413895</c:v>
                      </c:pt>
                      <c:pt idx="225">
                        <c:v>-0.59973806162986687</c:v>
                      </c:pt>
                      <c:pt idx="226">
                        <c:v>-0.55611397989225786</c:v>
                      </c:pt>
                      <c:pt idx="227">
                        <c:v>-0.50880333606399297</c:v>
                      </c:pt>
                      <c:pt idx="228">
                        <c:v>-0.31063437182007325</c:v>
                      </c:pt>
                      <c:pt idx="229">
                        <c:v>-0.42416928927025443</c:v>
                      </c:pt>
                      <c:pt idx="230">
                        <c:v>-0.13078352418777928</c:v>
                      </c:pt>
                      <c:pt idx="231">
                        <c:v>-0.2416919110885869</c:v>
                      </c:pt>
                      <c:pt idx="232">
                        <c:v>-0.2165130292998082</c:v>
                      </c:pt>
                      <c:pt idx="233">
                        <c:v>-0.19066406516943024</c:v>
                      </c:pt>
                      <c:pt idx="234">
                        <c:v>-0.16439981040788076</c:v>
                      </c:pt>
                      <c:pt idx="235">
                        <c:v>-0.13797039430436436</c:v>
                      </c:pt>
                      <c:pt idx="236">
                        <c:v>-6.0478054249282959E-2</c:v>
                      </c:pt>
                      <c:pt idx="237">
                        <c:v>-9.8101890187803908E-2</c:v>
                      </c:pt>
                      <c:pt idx="238">
                        <c:v>-7.2339348680242388E-2</c:v>
                      </c:pt>
                      <c:pt idx="239">
                        <c:v>-4.7277725915329818E-2</c:v>
                      </c:pt>
                      <c:pt idx="240">
                        <c:v>-1.4615784856444009E-2</c:v>
                      </c:pt>
                      <c:pt idx="241">
                        <c:v>-1.133829189657342E-2</c:v>
                      </c:pt>
                      <c:pt idx="242">
                        <c:v>0</c:v>
                      </c:pt>
                      <c:pt idx="243">
                        <c:v>0</c:v>
                      </c:pt>
                      <c:pt idx="244">
                        <c:v>0</c:v>
                      </c:pt>
                      <c:pt idx="245">
                        <c:v>0</c:v>
                      </c:pt>
                      <c:pt idx="246">
                        <c:v>0</c:v>
                      </c:pt>
                      <c:pt idx="247">
                        <c:v>0</c:v>
                      </c:pt>
                      <c:pt idx="248">
                        <c:v>0</c:v>
                      </c:pt>
                      <c:pt idx="249">
                        <c:v>0</c:v>
                      </c:pt>
                      <c:pt idx="250">
                        <c:v>0</c:v>
                      </c:pt>
                      <c:pt idx="251">
                        <c:v>0</c:v>
                      </c:pt>
                      <c:pt idx="252">
                        <c:v>0</c:v>
                      </c:pt>
                      <c:pt idx="253">
                        <c:v>0</c:v>
                      </c:pt>
                      <c:pt idx="254">
                        <c:v>0</c:v>
                      </c:pt>
                      <c:pt idx="255">
                        <c:v>0</c:v>
                      </c:pt>
                      <c:pt idx="256">
                        <c:v>0</c:v>
                      </c:pt>
                      <c:pt idx="257">
                        <c:v>0</c:v>
                      </c:pt>
                      <c:pt idx="258">
                        <c:v>0</c:v>
                      </c:pt>
                      <c:pt idx="259">
                        <c:v>0</c:v>
                      </c:pt>
                      <c:pt idx="260">
                        <c:v>0</c:v>
                      </c:pt>
                      <c:pt idx="261">
                        <c:v>0</c:v>
                      </c:pt>
                      <c:pt idx="262">
                        <c:v>0</c:v>
                      </c:pt>
                      <c:pt idx="263">
                        <c:v>0</c:v>
                      </c:pt>
                      <c:pt idx="264">
                        <c:v>0</c:v>
                      </c:pt>
                      <c:pt idx="265">
                        <c:v>0</c:v>
                      </c:pt>
                      <c:pt idx="266">
                        <c:v>0</c:v>
                      </c:pt>
                      <c:pt idx="267">
                        <c:v>0</c:v>
                      </c:pt>
                      <c:pt idx="268">
                        <c:v>0</c:v>
                      </c:pt>
                      <c:pt idx="269">
                        <c:v>0</c:v>
                      </c:pt>
                      <c:pt idx="270">
                        <c:v>0</c:v>
                      </c:pt>
                      <c:pt idx="271">
                        <c:v>0</c:v>
                      </c:pt>
                      <c:pt idx="272">
                        <c:v>0</c:v>
                      </c:pt>
                      <c:pt idx="273">
                        <c:v>0</c:v>
                      </c:pt>
                      <c:pt idx="274">
                        <c:v>0</c:v>
                      </c:pt>
                      <c:pt idx="275">
                        <c:v>0</c:v>
                      </c:pt>
                      <c:pt idx="276">
                        <c:v>0</c:v>
                      </c:pt>
                      <c:pt idx="277">
                        <c:v>0</c:v>
                      </c:pt>
                      <c:pt idx="278">
                        <c:v>0</c:v>
                      </c:pt>
                      <c:pt idx="279">
                        <c:v>0</c:v>
                      </c:pt>
                      <c:pt idx="280">
                        <c:v>0</c:v>
                      </c:pt>
                      <c:pt idx="281">
                        <c:v>0</c:v>
                      </c:pt>
                      <c:pt idx="282">
                        <c:v>0</c:v>
                      </c:pt>
                      <c:pt idx="283">
                        <c:v>0</c:v>
                      </c:pt>
                      <c:pt idx="284">
                        <c:v>0</c:v>
                      </c:pt>
                      <c:pt idx="285">
                        <c:v>0</c:v>
                      </c:pt>
                      <c:pt idx="286">
                        <c:v>0</c:v>
                      </c:pt>
                      <c:pt idx="287">
                        <c:v>0</c:v>
                      </c:pt>
                      <c:pt idx="288">
                        <c:v>0</c:v>
                      </c:pt>
                      <c:pt idx="289">
                        <c:v>0</c:v>
                      </c:pt>
                      <c:pt idx="290">
                        <c:v>0</c:v>
                      </c:pt>
                      <c:pt idx="291">
                        <c:v>0</c:v>
                      </c:pt>
                      <c:pt idx="292">
                        <c:v>0</c:v>
                      </c:pt>
                      <c:pt idx="293">
                        <c:v>0</c:v>
                      </c:pt>
                      <c:pt idx="294">
                        <c:v>0</c:v>
                      </c:pt>
                      <c:pt idx="295">
                        <c:v>0</c:v>
                      </c:pt>
                      <c:pt idx="296">
                        <c:v>0</c:v>
                      </c:pt>
                      <c:pt idx="297">
                        <c:v>0</c:v>
                      </c:pt>
                      <c:pt idx="298">
                        <c:v>0</c:v>
                      </c:pt>
                      <c:pt idx="299">
                        <c:v>0</c:v>
                      </c:pt>
                      <c:pt idx="300">
                        <c:v>0</c:v>
                      </c:pt>
                      <c:pt idx="301">
                        <c:v>0</c:v>
                      </c:pt>
                      <c:pt idx="302">
                        <c:v>0</c:v>
                      </c:pt>
                      <c:pt idx="303">
                        <c:v>0</c:v>
                      </c:pt>
                      <c:pt idx="304">
                        <c:v>0</c:v>
                      </c:pt>
                      <c:pt idx="305">
                        <c:v>0</c:v>
                      </c:pt>
                      <c:pt idx="306">
                        <c:v>0</c:v>
                      </c:pt>
                      <c:pt idx="307">
                        <c:v>0</c:v>
                      </c:pt>
                      <c:pt idx="308">
                        <c:v>0</c:v>
                      </c:pt>
                      <c:pt idx="309">
                        <c:v>0</c:v>
                      </c:pt>
                      <c:pt idx="310">
                        <c:v>0</c:v>
                      </c:pt>
                      <c:pt idx="311">
                        <c:v>0</c:v>
                      </c:pt>
                      <c:pt idx="312">
                        <c:v>0</c:v>
                      </c:pt>
                      <c:pt idx="313">
                        <c:v>0</c:v>
                      </c:pt>
                      <c:pt idx="314">
                        <c:v>0</c:v>
                      </c:pt>
                      <c:pt idx="315">
                        <c:v>0</c:v>
                      </c:pt>
                      <c:pt idx="316">
                        <c:v>0</c:v>
                      </c:pt>
                      <c:pt idx="317">
                        <c:v>0</c:v>
                      </c:pt>
                      <c:pt idx="318">
                        <c:v>0</c:v>
                      </c:pt>
                      <c:pt idx="319">
                        <c:v>0</c:v>
                      </c:pt>
                      <c:pt idx="320">
                        <c:v>0</c:v>
                      </c:pt>
                      <c:pt idx="321">
                        <c:v>0</c:v>
                      </c:pt>
                      <c:pt idx="322">
                        <c:v>0</c:v>
                      </c:pt>
                      <c:pt idx="323">
                        <c:v>0</c:v>
                      </c:pt>
                      <c:pt idx="324">
                        <c:v>0</c:v>
                      </c:pt>
                      <c:pt idx="325">
                        <c:v>0</c:v>
                      </c:pt>
                      <c:pt idx="326">
                        <c:v>0</c:v>
                      </c:pt>
                      <c:pt idx="327">
                        <c:v>0</c:v>
                      </c:pt>
                      <c:pt idx="328">
                        <c:v>0</c:v>
                      </c:pt>
                      <c:pt idx="329">
                        <c:v>0</c:v>
                      </c:pt>
                      <c:pt idx="330">
                        <c:v>0</c:v>
                      </c:pt>
                      <c:pt idx="331">
                        <c:v>0</c:v>
                      </c:pt>
                      <c:pt idx="332">
                        <c:v>0</c:v>
                      </c:pt>
                      <c:pt idx="333">
                        <c:v>0</c:v>
                      </c:pt>
                      <c:pt idx="334">
                        <c:v>0</c:v>
                      </c:pt>
                      <c:pt idx="335">
                        <c:v>0</c:v>
                      </c:pt>
                      <c:pt idx="336">
                        <c:v>0</c:v>
                      </c:pt>
                      <c:pt idx="337">
                        <c:v>0</c:v>
                      </c:pt>
                      <c:pt idx="338">
                        <c:v>0</c:v>
                      </c:pt>
                      <c:pt idx="339">
                        <c:v>0</c:v>
                      </c:pt>
                      <c:pt idx="340">
                        <c:v>0</c:v>
                      </c:pt>
                      <c:pt idx="341">
                        <c:v>0</c:v>
                      </c:pt>
                      <c:pt idx="342">
                        <c:v>0</c:v>
                      </c:pt>
                      <c:pt idx="343">
                        <c:v>0</c:v>
                      </c:pt>
                      <c:pt idx="344">
                        <c:v>0</c:v>
                      </c:pt>
                      <c:pt idx="345">
                        <c:v>0</c:v>
                      </c:pt>
                      <c:pt idx="346">
                        <c:v>0</c:v>
                      </c:pt>
                      <c:pt idx="347">
                        <c:v>0</c:v>
                      </c:pt>
                      <c:pt idx="348">
                        <c:v>0</c:v>
                      </c:pt>
                      <c:pt idx="349">
                        <c:v>0</c:v>
                      </c:pt>
                      <c:pt idx="350">
                        <c:v>0</c:v>
                      </c:pt>
                      <c:pt idx="351">
                        <c:v>0</c:v>
                      </c:pt>
                      <c:pt idx="352">
                        <c:v>0</c:v>
                      </c:pt>
                      <c:pt idx="353">
                        <c:v>0</c:v>
                      </c:pt>
                      <c:pt idx="354">
                        <c:v>0</c:v>
                      </c:pt>
                      <c:pt idx="355">
                        <c:v>0</c:v>
                      </c:pt>
                      <c:pt idx="356">
                        <c:v>0</c:v>
                      </c:pt>
                      <c:pt idx="357">
                        <c:v>0</c:v>
                      </c:pt>
                      <c:pt idx="358">
                        <c:v>0</c:v>
                      </c:pt>
                      <c:pt idx="359">
                        <c:v>0</c:v>
                      </c:pt>
                    </c:numCache>
                  </c:numRef>
                </c:val>
                <c:smooth val="0"/>
                <c:extLst>
                  <c:ext xmlns:c16="http://schemas.microsoft.com/office/drawing/2014/chart" uri="{C3380CC4-5D6E-409C-BE32-E72D297353CC}">
                    <c16:uniqueId val="{00000000-DDFA-4AE5-B0E1-C8609A283C28}"/>
                  </c:ext>
                </c:extLst>
              </c15:ser>
            </c15:filteredLineSeries>
          </c:ext>
        </c:extLst>
      </c:lineChart>
      <c:catAx>
        <c:axId val="1405977808"/>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405963888"/>
        <c:crosses val="autoZero"/>
        <c:auto val="1"/>
        <c:lblAlgn val="ctr"/>
        <c:lblOffset val="100"/>
        <c:noMultiLvlLbl val="0"/>
      </c:catAx>
      <c:valAx>
        <c:axId val="1405963888"/>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405977808"/>
        <c:crosses val="autoZero"/>
        <c:crossBetween val="between"/>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US"/>
              <a:t>Valve</a:t>
            </a:r>
            <a:r>
              <a:rPr lang="en-US" baseline="0"/>
              <a:t> Jerk (</a:t>
            </a:r>
            <a:r>
              <a:rPr lang="en-US"/>
              <a:t>Inlet)</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lineChart>
        <c:grouping val="standard"/>
        <c:varyColors val="0"/>
        <c:ser>
          <c:idx val="0"/>
          <c:order val="0"/>
          <c:tx>
            <c:v>Inlet</c:v>
          </c:tx>
          <c:spPr>
            <a:ln w="28575" cap="rnd">
              <a:solidFill>
                <a:schemeClr val="accent1"/>
              </a:solidFill>
              <a:round/>
            </a:ln>
            <a:effectLst/>
          </c:spPr>
          <c:marker>
            <c:symbol val="none"/>
          </c:marker>
          <c:cat>
            <c:strRef>
              <c:f>'Cam Meassurments '!$L$7:$M$366</c:f>
              <c:strCache>
                <c:ptCount val="360"/>
                <c:pt idx="0">
                  <c:v>2</c:v>
                </c:pt>
                <c:pt idx="1">
                  <c:v>4</c:v>
                </c:pt>
                <c:pt idx="2">
                  <c:v>6</c:v>
                </c:pt>
                <c:pt idx="3">
                  <c:v>8</c:v>
                </c:pt>
                <c:pt idx="4">
                  <c:v>10</c:v>
                </c:pt>
                <c:pt idx="5">
                  <c:v>12</c:v>
                </c:pt>
                <c:pt idx="6">
                  <c:v>14</c:v>
                </c:pt>
                <c:pt idx="7">
                  <c:v>16</c:v>
                </c:pt>
                <c:pt idx="8">
                  <c:v>18</c:v>
                </c:pt>
                <c:pt idx="9">
                  <c:v>20</c:v>
                </c:pt>
                <c:pt idx="10">
                  <c:v>22</c:v>
                </c:pt>
                <c:pt idx="11">
                  <c:v>24</c:v>
                </c:pt>
                <c:pt idx="12">
                  <c:v>26</c:v>
                </c:pt>
                <c:pt idx="13">
                  <c:v>28</c:v>
                </c:pt>
                <c:pt idx="14">
                  <c:v>30</c:v>
                </c:pt>
                <c:pt idx="15">
                  <c:v>32</c:v>
                </c:pt>
                <c:pt idx="16">
                  <c:v>34</c:v>
                </c:pt>
                <c:pt idx="17">
                  <c:v>36</c:v>
                </c:pt>
                <c:pt idx="18">
                  <c:v>38</c:v>
                </c:pt>
                <c:pt idx="19">
                  <c:v>40</c:v>
                </c:pt>
                <c:pt idx="20">
                  <c:v>42</c:v>
                </c:pt>
                <c:pt idx="21">
                  <c:v>44</c:v>
                </c:pt>
                <c:pt idx="22">
                  <c:v>46</c:v>
                </c:pt>
                <c:pt idx="23">
                  <c:v>48</c:v>
                </c:pt>
                <c:pt idx="24">
                  <c:v>50</c:v>
                </c:pt>
                <c:pt idx="25">
                  <c:v>52</c:v>
                </c:pt>
                <c:pt idx="26">
                  <c:v>54</c:v>
                </c:pt>
                <c:pt idx="27">
                  <c:v>56</c:v>
                </c:pt>
                <c:pt idx="28">
                  <c:v>58</c:v>
                </c:pt>
                <c:pt idx="29">
                  <c:v>60</c:v>
                </c:pt>
                <c:pt idx="30">
                  <c:v>62</c:v>
                </c:pt>
                <c:pt idx="31">
                  <c:v>64</c:v>
                </c:pt>
                <c:pt idx="32">
                  <c:v>66</c:v>
                </c:pt>
                <c:pt idx="33">
                  <c:v>68</c:v>
                </c:pt>
                <c:pt idx="34">
                  <c:v>70</c:v>
                </c:pt>
                <c:pt idx="35">
                  <c:v>72</c:v>
                </c:pt>
                <c:pt idx="36">
                  <c:v>74</c:v>
                </c:pt>
                <c:pt idx="37">
                  <c:v>76</c:v>
                </c:pt>
                <c:pt idx="38">
                  <c:v>78</c:v>
                </c:pt>
                <c:pt idx="39">
                  <c:v>80</c:v>
                </c:pt>
                <c:pt idx="40">
                  <c:v>82</c:v>
                </c:pt>
                <c:pt idx="41">
                  <c:v>84</c:v>
                </c:pt>
                <c:pt idx="42">
                  <c:v>86</c:v>
                </c:pt>
                <c:pt idx="43">
                  <c:v>88</c:v>
                </c:pt>
                <c:pt idx="44">
                  <c:v>90</c:v>
                </c:pt>
                <c:pt idx="45">
                  <c:v>92</c:v>
                </c:pt>
                <c:pt idx="46">
                  <c:v>94</c:v>
                </c:pt>
                <c:pt idx="47">
                  <c:v>96</c:v>
                </c:pt>
                <c:pt idx="48">
                  <c:v>98</c:v>
                </c:pt>
                <c:pt idx="49">
                  <c:v>100</c:v>
                </c:pt>
                <c:pt idx="50">
                  <c:v>102</c:v>
                </c:pt>
                <c:pt idx="51">
                  <c:v>104</c:v>
                </c:pt>
                <c:pt idx="52">
                  <c:v>106</c:v>
                </c:pt>
                <c:pt idx="53">
                  <c:v>108</c:v>
                </c:pt>
                <c:pt idx="54">
                  <c:v>110</c:v>
                </c:pt>
                <c:pt idx="55">
                  <c:v>112</c:v>
                </c:pt>
                <c:pt idx="56">
                  <c:v>114</c:v>
                </c:pt>
                <c:pt idx="57">
                  <c:v>116</c:v>
                </c:pt>
                <c:pt idx="58">
                  <c:v>118</c:v>
                </c:pt>
                <c:pt idx="59">
                  <c:v>120</c:v>
                </c:pt>
                <c:pt idx="60">
                  <c:v>122</c:v>
                </c:pt>
                <c:pt idx="61">
                  <c:v>124</c:v>
                </c:pt>
                <c:pt idx="62">
                  <c:v>126</c:v>
                </c:pt>
                <c:pt idx="63">
                  <c:v>128</c:v>
                </c:pt>
                <c:pt idx="64">
                  <c:v>130</c:v>
                </c:pt>
                <c:pt idx="65">
                  <c:v>132</c:v>
                </c:pt>
                <c:pt idx="66">
                  <c:v>134</c:v>
                </c:pt>
                <c:pt idx="67">
                  <c:v>136</c:v>
                </c:pt>
                <c:pt idx="68">
                  <c:v>138</c:v>
                </c:pt>
                <c:pt idx="69">
                  <c:v>140</c:v>
                </c:pt>
                <c:pt idx="70">
                  <c:v>142</c:v>
                </c:pt>
                <c:pt idx="71">
                  <c:v>144</c:v>
                </c:pt>
                <c:pt idx="72">
                  <c:v>146</c:v>
                </c:pt>
                <c:pt idx="73">
                  <c:v>148</c:v>
                </c:pt>
                <c:pt idx="74">
                  <c:v>150</c:v>
                </c:pt>
                <c:pt idx="75">
                  <c:v>152</c:v>
                </c:pt>
                <c:pt idx="76">
                  <c:v>154</c:v>
                </c:pt>
                <c:pt idx="77">
                  <c:v>156</c:v>
                </c:pt>
                <c:pt idx="78">
                  <c:v>158</c:v>
                </c:pt>
                <c:pt idx="79">
                  <c:v>160</c:v>
                </c:pt>
                <c:pt idx="80">
                  <c:v>162</c:v>
                </c:pt>
                <c:pt idx="81">
                  <c:v>164</c:v>
                </c:pt>
                <c:pt idx="82">
                  <c:v>166</c:v>
                </c:pt>
                <c:pt idx="83">
                  <c:v>168</c:v>
                </c:pt>
                <c:pt idx="84">
                  <c:v>170</c:v>
                </c:pt>
                <c:pt idx="85">
                  <c:v>172</c:v>
                </c:pt>
                <c:pt idx="86">
                  <c:v>174</c:v>
                </c:pt>
                <c:pt idx="87">
                  <c:v>176</c:v>
                </c:pt>
                <c:pt idx="88">
                  <c:v>178</c:v>
                </c:pt>
                <c:pt idx="89">
                  <c:v>180</c:v>
                </c:pt>
                <c:pt idx="90">
                  <c:v>182</c:v>
                </c:pt>
                <c:pt idx="91">
                  <c:v>184</c:v>
                </c:pt>
                <c:pt idx="92">
                  <c:v>186</c:v>
                </c:pt>
                <c:pt idx="93">
                  <c:v>188</c:v>
                </c:pt>
                <c:pt idx="94">
                  <c:v>190</c:v>
                </c:pt>
                <c:pt idx="95">
                  <c:v>192</c:v>
                </c:pt>
                <c:pt idx="96">
                  <c:v>194</c:v>
                </c:pt>
                <c:pt idx="97">
                  <c:v>196</c:v>
                </c:pt>
                <c:pt idx="98">
                  <c:v>198</c:v>
                </c:pt>
                <c:pt idx="99">
                  <c:v>200</c:v>
                </c:pt>
                <c:pt idx="100">
                  <c:v>202</c:v>
                </c:pt>
                <c:pt idx="101">
                  <c:v>204</c:v>
                </c:pt>
                <c:pt idx="102">
                  <c:v>206</c:v>
                </c:pt>
                <c:pt idx="103">
                  <c:v>208</c:v>
                </c:pt>
                <c:pt idx="104">
                  <c:v>210</c:v>
                </c:pt>
                <c:pt idx="105">
                  <c:v>212</c:v>
                </c:pt>
                <c:pt idx="106">
                  <c:v>214</c:v>
                </c:pt>
                <c:pt idx="107">
                  <c:v>216</c:v>
                </c:pt>
                <c:pt idx="108">
                  <c:v>218</c:v>
                </c:pt>
                <c:pt idx="109">
                  <c:v>220</c:v>
                </c:pt>
                <c:pt idx="110">
                  <c:v>222</c:v>
                </c:pt>
                <c:pt idx="111">
                  <c:v>224</c:v>
                </c:pt>
                <c:pt idx="112">
                  <c:v>226</c:v>
                </c:pt>
                <c:pt idx="113">
                  <c:v>228</c:v>
                </c:pt>
                <c:pt idx="114">
                  <c:v>230</c:v>
                </c:pt>
                <c:pt idx="115">
                  <c:v>232</c:v>
                </c:pt>
                <c:pt idx="116">
                  <c:v>234</c:v>
                </c:pt>
                <c:pt idx="117">
                  <c:v>236</c:v>
                </c:pt>
                <c:pt idx="118">
                  <c:v>238</c:v>
                </c:pt>
                <c:pt idx="119">
                  <c:v>240</c:v>
                </c:pt>
                <c:pt idx="120">
                  <c:v>242</c:v>
                </c:pt>
                <c:pt idx="121">
                  <c:v>244</c:v>
                </c:pt>
                <c:pt idx="122">
                  <c:v>246</c:v>
                </c:pt>
                <c:pt idx="123">
                  <c:v>248</c:v>
                </c:pt>
                <c:pt idx="124">
                  <c:v>250</c:v>
                </c:pt>
                <c:pt idx="125">
                  <c:v>252</c:v>
                </c:pt>
                <c:pt idx="126">
                  <c:v>254</c:v>
                </c:pt>
                <c:pt idx="127">
                  <c:v>256</c:v>
                </c:pt>
                <c:pt idx="128">
                  <c:v>258</c:v>
                </c:pt>
                <c:pt idx="129">
                  <c:v>260</c:v>
                </c:pt>
                <c:pt idx="130">
                  <c:v>262</c:v>
                </c:pt>
                <c:pt idx="131">
                  <c:v>264</c:v>
                </c:pt>
                <c:pt idx="132">
                  <c:v>266</c:v>
                </c:pt>
                <c:pt idx="133">
                  <c:v>268</c:v>
                </c:pt>
                <c:pt idx="134">
                  <c:v>270</c:v>
                </c:pt>
                <c:pt idx="135">
                  <c:v>272</c:v>
                </c:pt>
                <c:pt idx="136">
                  <c:v>274</c:v>
                </c:pt>
                <c:pt idx="137">
                  <c:v>276</c:v>
                </c:pt>
                <c:pt idx="138">
                  <c:v>278</c:v>
                </c:pt>
                <c:pt idx="139">
                  <c:v>280</c:v>
                </c:pt>
                <c:pt idx="140">
                  <c:v>282</c:v>
                </c:pt>
                <c:pt idx="141">
                  <c:v>284</c:v>
                </c:pt>
                <c:pt idx="142">
                  <c:v>286</c:v>
                </c:pt>
                <c:pt idx="143">
                  <c:v>288</c:v>
                </c:pt>
                <c:pt idx="144">
                  <c:v>290</c:v>
                </c:pt>
                <c:pt idx="145">
                  <c:v>292</c:v>
                </c:pt>
                <c:pt idx="146">
                  <c:v>294</c:v>
                </c:pt>
                <c:pt idx="147">
                  <c:v>296</c:v>
                </c:pt>
                <c:pt idx="148">
                  <c:v>298</c:v>
                </c:pt>
                <c:pt idx="149">
                  <c:v>300</c:v>
                </c:pt>
                <c:pt idx="150">
                  <c:v>302</c:v>
                </c:pt>
                <c:pt idx="151">
                  <c:v>304</c:v>
                </c:pt>
                <c:pt idx="152">
                  <c:v>306</c:v>
                </c:pt>
                <c:pt idx="153">
                  <c:v>308</c:v>
                </c:pt>
                <c:pt idx="154">
                  <c:v>310</c:v>
                </c:pt>
                <c:pt idx="155">
                  <c:v>312</c:v>
                </c:pt>
                <c:pt idx="156">
                  <c:v>314</c:v>
                </c:pt>
                <c:pt idx="157">
                  <c:v>316</c:v>
                </c:pt>
                <c:pt idx="158">
                  <c:v>318</c:v>
                </c:pt>
                <c:pt idx="159">
                  <c:v>320</c:v>
                </c:pt>
                <c:pt idx="160">
                  <c:v>322</c:v>
                </c:pt>
                <c:pt idx="161">
                  <c:v>324</c:v>
                </c:pt>
                <c:pt idx="162">
                  <c:v>326</c:v>
                </c:pt>
                <c:pt idx="163">
                  <c:v>328</c:v>
                </c:pt>
                <c:pt idx="164">
                  <c:v>330</c:v>
                </c:pt>
                <c:pt idx="165">
                  <c:v>332</c:v>
                </c:pt>
                <c:pt idx="166">
                  <c:v>334</c:v>
                </c:pt>
                <c:pt idx="167">
                  <c:v>336</c:v>
                </c:pt>
                <c:pt idx="168">
                  <c:v>338</c:v>
                </c:pt>
                <c:pt idx="169">
                  <c:v>340</c:v>
                </c:pt>
                <c:pt idx="170">
                  <c:v>342</c:v>
                </c:pt>
                <c:pt idx="171">
                  <c:v>344</c:v>
                </c:pt>
                <c:pt idx="172">
                  <c:v>346</c:v>
                </c:pt>
                <c:pt idx="173">
                  <c:v>348</c:v>
                </c:pt>
                <c:pt idx="174">
                  <c:v>350</c:v>
                </c:pt>
                <c:pt idx="175">
                  <c:v>352</c:v>
                </c:pt>
                <c:pt idx="176">
                  <c:v>354</c:v>
                </c:pt>
                <c:pt idx="177">
                  <c:v>356</c:v>
                </c:pt>
                <c:pt idx="178">
                  <c:v>358</c:v>
                </c:pt>
                <c:pt idx="179">
                  <c:v>360</c:v>
                </c:pt>
                <c:pt idx="180">
                  <c:v>362</c:v>
                </c:pt>
                <c:pt idx="181">
                  <c:v>364</c:v>
                </c:pt>
                <c:pt idx="182">
                  <c:v>366</c:v>
                </c:pt>
                <c:pt idx="183">
                  <c:v>368</c:v>
                </c:pt>
                <c:pt idx="184">
                  <c:v>370</c:v>
                </c:pt>
                <c:pt idx="185">
                  <c:v>372</c:v>
                </c:pt>
                <c:pt idx="186">
                  <c:v>374</c:v>
                </c:pt>
                <c:pt idx="187">
                  <c:v>376</c:v>
                </c:pt>
                <c:pt idx="188">
                  <c:v>378</c:v>
                </c:pt>
                <c:pt idx="189">
                  <c:v>380</c:v>
                </c:pt>
                <c:pt idx="190">
                  <c:v>382</c:v>
                </c:pt>
                <c:pt idx="191">
                  <c:v>384</c:v>
                </c:pt>
                <c:pt idx="192">
                  <c:v>386</c:v>
                </c:pt>
                <c:pt idx="193">
                  <c:v>388</c:v>
                </c:pt>
                <c:pt idx="194">
                  <c:v>390</c:v>
                </c:pt>
                <c:pt idx="195">
                  <c:v>392</c:v>
                </c:pt>
                <c:pt idx="196">
                  <c:v>394</c:v>
                </c:pt>
                <c:pt idx="197">
                  <c:v>396</c:v>
                </c:pt>
                <c:pt idx="198">
                  <c:v>398</c:v>
                </c:pt>
                <c:pt idx="199">
                  <c:v>400</c:v>
                </c:pt>
                <c:pt idx="200">
                  <c:v>402</c:v>
                </c:pt>
                <c:pt idx="201">
                  <c:v>404</c:v>
                </c:pt>
                <c:pt idx="202">
                  <c:v>406</c:v>
                </c:pt>
                <c:pt idx="203">
                  <c:v>408</c:v>
                </c:pt>
                <c:pt idx="204">
                  <c:v>410</c:v>
                </c:pt>
                <c:pt idx="205">
                  <c:v>412</c:v>
                </c:pt>
                <c:pt idx="206">
                  <c:v>414</c:v>
                </c:pt>
                <c:pt idx="207">
                  <c:v>416</c:v>
                </c:pt>
                <c:pt idx="208">
                  <c:v>418</c:v>
                </c:pt>
                <c:pt idx="209">
                  <c:v>420</c:v>
                </c:pt>
                <c:pt idx="210">
                  <c:v>422</c:v>
                </c:pt>
                <c:pt idx="211">
                  <c:v>424</c:v>
                </c:pt>
                <c:pt idx="212">
                  <c:v>426</c:v>
                </c:pt>
                <c:pt idx="213">
                  <c:v>428</c:v>
                </c:pt>
                <c:pt idx="214">
                  <c:v>430</c:v>
                </c:pt>
                <c:pt idx="215">
                  <c:v>432</c:v>
                </c:pt>
                <c:pt idx="216">
                  <c:v>434</c:v>
                </c:pt>
                <c:pt idx="217">
                  <c:v>436</c:v>
                </c:pt>
                <c:pt idx="218">
                  <c:v>438</c:v>
                </c:pt>
                <c:pt idx="219">
                  <c:v>440</c:v>
                </c:pt>
                <c:pt idx="220">
                  <c:v>442</c:v>
                </c:pt>
                <c:pt idx="221">
                  <c:v>444</c:v>
                </c:pt>
                <c:pt idx="222">
                  <c:v>446</c:v>
                </c:pt>
                <c:pt idx="223">
                  <c:v>448</c:v>
                </c:pt>
                <c:pt idx="224">
                  <c:v>450</c:v>
                </c:pt>
                <c:pt idx="225">
                  <c:v>452</c:v>
                </c:pt>
                <c:pt idx="226">
                  <c:v>454</c:v>
                </c:pt>
                <c:pt idx="227">
                  <c:v>456</c:v>
                </c:pt>
                <c:pt idx="228">
                  <c:v>458</c:v>
                </c:pt>
                <c:pt idx="229">
                  <c:v>460</c:v>
                </c:pt>
                <c:pt idx="230">
                  <c:v>462</c:v>
                </c:pt>
                <c:pt idx="231">
                  <c:v>464</c:v>
                </c:pt>
                <c:pt idx="232">
                  <c:v>466</c:v>
                </c:pt>
                <c:pt idx="233">
                  <c:v>468</c:v>
                </c:pt>
                <c:pt idx="234">
                  <c:v>470</c:v>
                </c:pt>
                <c:pt idx="235">
                  <c:v>472</c:v>
                </c:pt>
                <c:pt idx="236">
                  <c:v>474</c:v>
                </c:pt>
                <c:pt idx="237">
                  <c:v>476</c:v>
                </c:pt>
                <c:pt idx="238">
                  <c:v>478</c:v>
                </c:pt>
                <c:pt idx="239">
                  <c:v>480</c:v>
                </c:pt>
                <c:pt idx="240">
                  <c:v>482</c:v>
                </c:pt>
                <c:pt idx="241">
                  <c:v>484</c:v>
                </c:pt>
                <c:pt idx="242">
                  <c:v>486</c:v>
                </c:pt>
                <c:pt idx="243">
                  <c:v>488</c:v>
                </c:pt>
                <c:pt idx="244">
                  <c:v>490</c:v>
                </c:pt>
                <c:pt idx="245">
                  <c:v>492</c:v>
                </c:pt>
                <c:pt idx="246">
                  <c:v>494</c:v>
                </c:pt>
                <c:pt idx="247">
                  <c:v>496</c:v>
                </c:pt>
                <c:pt idx="248">
                  <c:v>498</c:v>
                </c:pt>
                <c:pt idx="249">
                  <c:v>500</c:v>
                </c:pt>
                <c:pt idx="250">
                  <c:v>502</c:v>
                </c:pt>
                <c:pt idx="251">
                  <c:v>504</c:v>
                </c:pt>
                <c:pt idx="252">
                  <c:v>506</c:v>
                </c:pt>
                <c:pt idx="253">
                  <c:v>508</c:v>
                </c:pt>
                <c:pt idx="254">
                  <c:v>510</c:v>
                </c:pt>
                <c:pt idx="255">
                  <c:v>512</c:v>
                </c:pt>
                <c:pt idx="256">
                  <c:v>514</c:v>
                </c:pt>
                <c:pt idx="257">
                  <c:v>516</c:v>
                </c:pt>
                <c:pt idx="258">
                  <c:v>518</c:v>
                </c:pt>
                <c:pt idx="259">
                  <c:v>520</c:v>
                </c:pt>
                <c:pt idx="260">
                  <c:v>522</c:v>
                </c:pt>
                <c:pt idx="261">
                  <c:v>524</c:v>
                </c:pt>
                <c:pt idx="262">
                  <c:v>526</c:v>
                </c:pt>
                <c:pt idx="263">
                  <c:v>528</c:v>
                </c:pt>
                <c:pt idx="264">
                  <c:v>530</c:v>
                </c:pt>
                <c:pt idx="265">
                  <c:v>532</c:v>
                </c:pt>
                <c:pt idx="266">
                  <c:v>534</c:v>
                </c:pt>
                <c:pt idx="267">
                  <c:v>536</c:v>
                </c:pt>
                <c:pt idx="268">
                  <c:v>538</c:v>
                </c:pt>
                <c:pt idx="269">
                  <c:v>540</c:v>
                </c:pt>
                <c:pt idx="270">
                  <c:v>542</c:v>
                </c:pt>
                <c:pt idx="271">
                  <c:v>544</c:v>
                </c:pt>
                <c:pt idx="272">
                  <c:v>546</c:v>
                </c:pt>
                <c:pt idx="273">
                  <c:v>548</c:v>
                </c:pt>
                <c:pt idx="274">
                  <c:v>550</c:v>
                </c:pt>
                <c:pt idx="275">
                  <c:v>552</c:v>
                </c:pt>
                <c:pt idx="276">
                  <c:v>554</c:v>
                </c:pt>
                <c:pt idx="277">
                  <c:v>556</c:v>
                </c:pt>
                <c:pt idx="278">
                  <c:v>558</c:v>
                </c:pt>
                <c:pt idx="279">
                  <c:v>560</c:v>
                </c:pt>
                <c:pt idx="280">
                  <c:v>562</c:v>
                </c:pt>
                <c:pt idx="281">
                  <c:v>564</c:v>
                </c:pt>
                <c:pt idx="282">
                  <c:v>566</c:v>
                </c:pt>
                <c:pt idx="283">
                  <c:v>568</c:v>
                </c:pt>
                <c:pt idx="284">
                  <c:v>570</c:v>
                </c:pt>
                <c:pt idx="285">
                  <c:v>572</c:v>
                </c:pt>
                <c:pt idx="286">
                  <c:v>574</c:v>
                </c:pt>
                <c:pt idx="287">
                  <c:v>576</c:v>
                </c:pt>
                <c:pt idx="288">
                  <c:v>578</c:v>
                </c:pt>
                <c:pt idx="289">
                  <c:v>580</c:v>
                </c:pt>
                <c:pt idx="290">
                  <c:v>582</c:v>
                </c:pt>
                <c:pt idx="291">
                  <c:v>584</c:v>
                </c:pt>
                <c:pt idx="292">
                  <c:v>586</c:v>
                </c:pt>
                <c:pt idx="293">
                  <c:v>588</c:v>
                </c:pt>
                <c:pt idx="294">
                  <c:v>590</c:v>
                </c:pt>
                <c:pt idx="295">
                  <c:v>592</c:v>
                </c:pt>
                <c:pt idx="296">
                  <c:v>594</c:v>
                </c:pt>
                <c:pt idx="297">
                  <c:v>596</c:v>
                </c:pt>
                <c:pt idx="298">
                  <c:v>598</c:v>
                </c:pt>
                <c:pt idx="299">
                  <c:v>600</c:v>
                </c:pt>
                <c:pt idx="300">
                  <c:v>602</c:v>
                </c:pt>
                <c:pt idx="301">
                  <c:v>604</c:v>
                </c:pt>
                <c:pt idx="302">
                  <c:v>606</c:v>
                </c:pt>
                <c:pt idx="303">
                  <c:v>608</c:v>
                </c:pt>
                <c:pt idx="304">
                  <c:v>610</c:v>
                </c:pt>
                <c:pt idx="305">
                  <c:v>612</c:v>
                </c:pt>
                <c:pt idx="306">
                  <c:v>614</c:v>
                </c:pt>
                <c:pt idx="307">
                  <c:v>616</c:v>
                </c:pt>
                <c:pt idx="308">
                  <c:v>618</c:v>
                </c:pt>
                <c:pt idx="309">
                  <c:v>620</c:v>
                </c:pt>
                <c:pt idx="310">
                  <c:v>622</c:v>
                </c:pt>
                <c:pt idx="311">
                  <c:v>624</c:v>
                </c:pt>
                <c:pt idx="312">
                  <c:v>626</c:v>
                </c:pt>
                <c:pt idx="313">
                  <c:v>628</c:v>
                </c:pt>
                <c:pt idx="314">
                  <c:v>630</c:v>
                </c:pt>
                <c:pt idx="315">
                  <c:v>632</c:v>
                </c:pt>
                <c:pt idx="316">
                  <c:v>634</c:v>
                </c:pt>
                <c:pt idx="317">
                  <c:v>636</c:v>
                </c:pt>
                <c:pt idx="318">
                  <c:v>638</c:v>
                </c:pt>
                <c:pt idx="319">
                  <c:v>640</c:v>
                </c:pt>
                <c:pt idx="320">
                  <c:v>642</c:v>
                </c:pt>
                <c:pt idx="321">
                  <c:v>644</c:v>
                </c:pt>
                <c:pt idx="322">
                  <c:v>646</c:v>
                </c:pt>
                <c:pt idx="323">
                  <c:v>648</c:v>
                </c:pt>
                <c:pt idx="324">
                  <c:v>650</c:v>
                </c:pt>
                <c:pt idx="325">
                  <c:v>652</c:v>
                </c:pt>
                <c:pt idx="326">
                  <c:v>654</c:v>
                </c:pt>
                <c:pt idx="327">
                  <c:v>656</c:v>
                </c:pt>
                <c:pt idx="328">
                  <c:v>658</c:v>
                </c:pt>
                <c:pt idx="329">
                  <c:v>660</c:v>
                </c:pt>
                <c:pt idx="330">
                  <c:v>662</c:v>
                </c:pt>
                <c:pt idx="331">
                  <c:v>664</c:v>
                </c:pt>
                <c:pt idx="332">
                  <c:v>666</c:v>
                </c:pt>
                <c:pt idx="333">
                  <c:v>668</c:v>
                </c:pt>
                <c:pt idx="334">
                  <c:v>670</c:v>
                </c:pt>
                <c:pt idx="335">
                  <c:v>672</c:v>
                </c:pt>
                <c:pt idx="336">
                  <c:v>674</c:v>
                </c:pt>
                <c:pt idx="337">
                  <c:v>676</c:v>
                </c:pt>
                <c:pt idx="338">
                  <c:v>678</c:v>
                </c:pt>
                <c:pt idx="339">
                  <c:v>680</c:v>
                </c:pt>
                <c:pt idx="340">
                  <c:v>682</c:v>
                </c:pt>
                <c:pt idx="341">
                  <c:v>684</c:v>
                </c:pt>
                <c:pt idx="342">
                  <c:v>686</c:v>
                </c:pt>
                <c:pt idx="343">
                  <c:v>688</c:v>
                </c:pt>
                <c:pt idx="344">
                  <c:v>690</c:v>
                </c:pt>
                <c:pt idx="345">
                  <c:v>692</c:v>
                </c:pt>
                <c:pt idx="346">
                  <c:v>694</c:v>
                </c:pt>
                <c:pt idx="347">
                  <c:v>696</c:v>
                </c:pt>
                <c:pt idx="348">
                  <c:v>698</c:v>
                </c:pt>
                <c:pt idx="349">
                  <c:v>700</c:v>
                </c:pt>
                <c:pt idx="350">
                  <c:v>702</c:v>
                </c:pt>
                <c:pt idx="351">
                  <c:v>704</c:v>
                </c:pt>
                <c:pt idx="352">
                  <c:v>706</c:v>
                </c:pt>
                <c:pt idx="353">
                  <c:v>708</c:v>
                </c:pt>
                <c:pt idx="354">
                  <c:v>710</c:v>
                </c:pt>
                <c:pt idx="355">
                  <c:v>712</c:v>
                </c:pt>
                <c:pt idx="356">
                  <c:v>714</c:v>
                </c:pt>
                <c:pt idx="357">
                  <c:v>716</c:v>
                </c:pt>
                <c:pt idx="358">
                  <c:v>718</c:v>
                </c:pt>
                <c:pt idx="359">
                  <c:v>720</c:v>
                </c:pt>
              </c:strCache>
            </c:strRef>
          </c:cat>
          <c:val>
            <c:numRef>
              <c:f>'Cam Meassurments '!$P$7:$P$366</c:f>
              <c:numCache>
                <c:formatCode>General</c:formatCode>
                <c:ptCount val="360"/>
                <c:pt idx="0">
                  <c:v>0</c:v>
                </c:pt>
                <c:pt idx="1">
                  <c:v>0</c:v>
                </c:pt>
                <c:pt idx="2">
                  <c:v>0</c:v>
                </c:pt>
                <c:pt idx="3">
                  <c:v>0</c:v>
                </c:pt>
                <c:pt idx="4">
                  <c:v>0</c:v>
                </c:pt>
                <c:pt idx="5">
                  <c:v>0</c:v>
                </c:pt>
                <c:pt idx="6">
                  <c:v>-2.411591568026567E-4</c:v>
                </c:pt>
                <c:pt idx="7">
                  <c:v>-2.6644686838214488E-4</c:v>
                </c:pt>
                <c:pt idx="8">
                  <c:v>-2.9041222857530006E-4</c:v>
                </c:pt>
                <c:pt idx="9">
                  <c:v>-3.129348598248185E-4</c:v>
                </c:pt>
                <c:pt idx="10">
                  <c:v>-3.339008406279243E-4</c:v>
                </c:pt>
                <c:pt idx="11">
                  <c:v>-3.5320321688874466E-4</c:v>
                </c:pt>
                <c:pt idx="12">
                  <c:v>-3.7074248317530388E-4</c:v>
                </c:pt>
                <c:pt idx="13">
                  <c:v>-3.8642703180293697E-4</c:v>
                </c:pt>
                <c:pt idx="14">
                  <c:v>-9.9452350363997674E-2</c:v>
                </c:pt>
                <c:pt idx="15">
                  <c:v>9.564163393904207E-2</c:v>
                </c:pt>
                <c:pt idx="16">
                  <c:v>0</c:v>
                </c:pt>
                <c:pt idx="17">
                  <c:v>0</c:v>
                </c:pt>
                <c:pt idx="18">
                  <c:v>0</c:v>
                </c:pt>
                <c:pt idx="19">
                  <c:v>0</c:v>
                </c:pt>
                <c:pt idx="20">
                  <c:v>0</c:v>
                </c:pt>
                <c:pt idx="21">
                  <c:v>0</c:v>
                </c:pt>
                <c:pt idx="22">
                  <c:v>0</c:v>
                </c:pt>
                <c:pt idx="23">
                  <c:v>0</c:v>
                </c:pt>
                <c:pt idx="24">
                  <c:v>0</c:v>
                </c:pt>
                <c:pt idx="25">
                  <c:v>0</c:v>
                </c:pt>
                <c:pt idx="26">
                  <c:v>0</c:v>
                </c:pt>
                <c:pt idx="27">
                  <c:v>0</c:v>
                </c:pt>
                <c:pt idx="28">
                  <c:v>0</c:v>
                </c:pt>
                <c:pt idx="29">
                  <c:v>0</c:v>
                </c:pt>
                <c:pt idx="30">
                  <c:v>0</c:v>
                </c:pt>
                <c:pt idx="31">
                  <c:v>0</c:v>
                </c:pt>
                <c:pt idx="32">
                  <c:v>0</c:v>
                </c:pt>
                <c:pt idx="33">
                  <c:v>0</c:v>
                </c:pt>
                <c:pt idx="34">
                  <c:v>0</c:v>
                </c:pt>
                <c:pt idx="35">
                  <c:v>0</c:v>
                </c:pt>
                <c:pt idx="36">
                  <c:v>0</c:v>
                </c:pt>
                <c:pt idx="37">
                  <c:v>0</c:v>
                </c:pt>
                <c:pt idx="38">
                  <c:v>0</c:v>
                </c:pt>
                <c:pt idx="39">
                  <c:v>0</c:v>
                </c:pt>
                <c:pt idx="40">
                  <c:v>0</c:v>
                </c:pt>
                <c:pt idx="41">
                  <c:v>0</c:v>
                </c:pt>
                <c:pt idx="42">
                  <c:v>0</c:v>
                </c:pt>
                <c:pt idx="43">
                  <c:v>0</c:v>
                </c:pt>
                <c:pt idx="44">
                  <c:v>0</c:v>
                </c:pt>
                <c:pt idx="45">
                  <c:v>0</c:v>
                </c:pt>
                <c:pt idx="46">
                  <c:v>0</c:v>
                </c:pt>
                <c:pt idx="47">
                  <c:v>0</c:v>
                </c:pt>
                <c:pt idx="48">
                  <c:v>0</c:v>
                </c:pt>
                <c:pt idx="49">
                  <c:v>0</c:v>
                </c:pt>
                <c:pt idx="50">
                  <c:v>0</c:v>
                </c:pt>
                <c:pt idx="51">
                  <c:v>0</c:v>
                </c:pt>
                <c:pt idx="52">
                  <c:v>0</c:v>
                </c:pt>
                <c:pt idx="53">
                  <c:v>0</c:v>
                </c:pt>
                <c:pt idx="54">
                  <c:v>0</c:v>
                </c:pt>
                <c:pt idx="55">
                  <c:v>0</c:v>
                </c:pt>
                <c:pt idx="56">
                  <c:v>0</c:v>
                </c:pt>
                <c:pt idx="57">
                  <c:v>0</c:v>
                </c:pt>
                <c:pt idx="58">
                  <c:v>0</c:v>
                </c:pt>
                <c:pt idx="59">
                  <c:v>0</c:v>
                </c:pt>
                <c:pt idx="60">
                  <c:v>0</c:v>
                </c:pt>
                <c:pt idx="61">
                  <c:v>0</c:v>
                </c:pt>
                <c:pt idx="62">
                  <c:v>0</c:v>
                </c:pt>
                <c:pt idx="63">
                  <c:v>0</c:v>
                </c:pt>
                <c:pt idx="64">
                  <c:v>0</c:v>
                </c:pt>
                <c:pt idx="65">
                  <c:v>0</c:v>
                </c:pt>
                <c:pt idx="66">
                  <c:v>6.4799148188159051E-4</c:v>
                </c:pt>
                <c:pt idx="67">
                  <c:v>6.4937411458084013E-4</c:v>
                </c:pt>
                <c:pt idx="68">
                  <c:v>6.4814178982163786E-4</c:v>
                </c:pt>
                <c:pt idx="69">
                  <c:v>6.4427645939892E-4</c:v>
                </c:pt>
                <c:pt idx="70">
                  <c:v>6.3777074556471344E-4</c:v>
                </c:pt>
                <c:pt idx="71">
                  <c:v>6.2862799998038201E-4</c:v>
                </c:pt>
                <c:pt idx="72">
                  <c:v>6.1686231823039096E-4</c:v>
                </c:pt>
                <c:pt idx="73">
                  <c:v>6.0249850984306526E-4</c:v>
                </c:pt>
                <c:pt idx="74">
                  <c:v>5.8557202393006314E-4</c:v>
                </c:pt>
                <c:pt idx="75">
                  <c:v>5.661288307622905E-4</c:v>
                </c:pt>
                <c:pt idx="76">
                  <c:v>5.4422525977239128E-4</c:v>
                </c:pt>
                <c:pt idx="77">
                  <c:v>5.199277946594345E-4</c:v>
                </c:pt>
                <c:pt idx="78">
                  <c:v>4.9331282645664366E-4</c:v>
                </c:pt>
                <c:pt idx="79">
                  <c:v>4.6446636558330253E-4</c:v>
                </c:pt>
                <c:pt idx="80">
                  <c:v>4.3348371409884096E-4</c:v>
                </c:pt>
                <c:pt idx="81">
                  <c:v>4.0046909950543046E-4</c:v>
                </c:pt>
                <c:pt idx="82">
                  <c:v>3.6553527165332587E-4</c:v>
                </c:pt>
                <c:pt idx="83">
                  <c:v>3.2880306440284928E-4</c:v>
                </c:pt>
                <c:pt idx="84">
                  <c:v>2.9040092389227487E-4</c:v>
                </c:pt>
                <c:pt idx="85">
                  <c:v>2.5046440535929707E-4</c:v>
                </c:pt>
                <c:pt idx="86">
                  <c:v>2.0913564062071364E-4</c:v>
                </c:pt>
                <c:pt idx="87">
                  <c:v>1.6656277842387428E-4</c:v>
                </c:pt>
                <c:pt idx="88">
                  <c:v>1.2289939998470951E-4</c:v>
                </c:pt>
                <c:pt idx="89">
                  <c:v>7.8303912155698249E-5</c:v>
                </c:pt>
                <c:pt idx="90">
                  <c:v>3.2938920725353316E-5</c:v>
                </c:pt>
                <c:pt idx="91">
                  <c:v>-1.3029413543181809E-5</c:v>
                </c:pt>
                <c:pt idx="92">
                  <c:v>-5.9432033475224216E-5</c:v>
                </c:pt>
                <c:pt idx="93">
                  <c:v>-1.0609765592303928E-4</c:v>
                </c:pt>
                <c:pt idx="94">
                  <c:v>-1.5285345131080263E-4</c:v>
                </c:pt>
                <c:pt idx="95">
                  <c:v>-1.9952572948181251E-4</c:v>
                </c:pt>
                <c:pt idx="96">
                  <c:v>-2.459406290259477E-4</c:v>
                </c:pt>
                <c:pt idx="97">
                  <c:v>1.2663650713476076</c:v>
                </c:pt>
                <c:pt idx="98">
                  <c:v>0.95824161282676112</c:v>
                </c:pt>
                <c:pt idx="99">
                  <c:v>0.51903699029377459</c:v>
                </c:pt>
                <c:pt idx="100">
                  <c:v>0.37075876623764209</c:v>
                </c:pt>
                <c:pt idx="101">
                  <c:v>1.8446828456835589</c:v>
                </c:pt>
                <c:pt idx="102">
                  <c:v>0.90017624218567571</c:v>
                </c:pt>
                <c:pt idx="103">
                  <c:v>-0.82561606818004929</c:v>
                </c:pt>
                <c:pt idx="104">
                  <c:v>1.4664644633557409</c:v>
                </c:pt>
                <c:pt idx="105">
                  <c:v>0.5067520826491656</c:v>
                </c:pt>
                <c:pt idx="106">
                  <c:v>-0.94299081894958603</c:v>
                </c:pt>
                <c:pt idx="107">
                  <c:v>1.3859897710369771</c:v>
                </c:pt>
                <c:pt idx="108">
                  <c:v>0.35704051379448654</c:v>
                </c:pt>
                <c:pt idx="109">
                  <c:v>-1.0315366712384884</c:v>
                </c:pt>
                <c:pt idx="110">
                  <c:v>1.35596844120013</c:v>
                </c:pt>
                <c:pt idx="111">
                  <c:v>0.26617870303698332</c:v>
                </c:pt>
                <c:pt idx="112">
                  <c:v>0.23818728366721983</c:v>
                </c:pt>
                <c:pt idx="113">
                  <c:v>-1.1228174498848202</c:v>
                </c:pt>
                <c:pt idx="114">
                  <c:v>1.3245963305717452</c:v>
                </c:pt>
                <c:pt idx="115">
                  <c:v>-1.1565214322267996</c:v>
                </c:pt>
                <c:pt idx="116">
                  <c:v>1.3090576224948263</c:v>
                </c:pt>
                <c:pt idx="117">
                  <c:v>0.14116837883041042</c:v>
                </c:pt>
                <c:pt idx="118">
                  <c:v>0.12206836201515692</c:v>
                </c:pt>
                <c:pt idx="119">
                  <c:v>0.10400716003758195</c:v>
                </c:pt>
                <c:pt idx="120">
                  <c:v>8.686438555520512E-2</c:v>
                </c:pt>
                <c:pt idx="121">
                  <c:v>1.3871974881931965</c:v>
                </c:pt>
                <c:pt idx="122">
                  <c:v>1.548363750225068</c:v>
                </c:pt>
                <c:pt idx="123">
                  <c:v>-1.039438492564658</c:v>
                </c:pt>
                <c:pt idx="124">
                  <c:v>2.766480696101643</c:v>
                </c:pt>
                <c:pt idx="125">
                  <c:v>-0.95193256558156136</c:v>
                </c:pt>
                <c:pt idx="126">
                  <c:v>2.795762440718935</c:v>
                </c:pt>
                <c:pt idx="127">
                  <c:v>0.44293061965873787</c:v>
                </c:pt>
                <c:pt idx="128">
                  <c:v>-0.94072995638303891</c:v>
                </c:pt>
                <c:pt idx="129">
                  <c:v>2.629372768890653</c:v>
                </c:pt>
                <c:pt idx="130">
                  <c:v>1.6026099051871456</c:v>
                </c:pt>
                <c:pt idx="131">
                  <c:v>0.39261885511034722</c:v>
                </c:pt>
                <c:pt idx="132">
                  <c:v>-0.90498955481563814</c:v>
                </c:pt>
                <c:pt idx="133">
                  <c:v>2.3737228573516735</c:v>
                </c:pt>
                <c:pt idx="134">
                  <c:v>0.21466934866911269</c:v>
                </c:pt>
                <c:pt idx="135">
                  <c:v>1.2117574916024905</c:v>
                </c:pt>
                <c:pt idx="136">
                  <c:v>1.1840033079503389</c:v>
                </c:pt>
                <c:pt idx="137">
                  <c:v>0.10403051244040708</c:v>
                </c:pt>
                <c:pt idx="138">
                  <c:v>2.9112327434212414E-3</c:v>
                </c:pt>
                <c:pt idx="139">
                  <c:v>1.8194161454782505</c:v>
                </c:pt>
                <c:pt idx="140">
                  <c:v>-1.8953181101607557</c:v>
                </c:pt>
                <c:pt idx="141">
                  <c:v>3.2568652206635482</c:v>
                </c:pt>
                <c:pt idx="142">
                  <c:v>-0.9972958411479671</c:v>
                </c:pt>
                <c:pt idx="143">
                  <c:v>-1.8765307919015735</c:v>
                </c:pt>
                <c:pt idx="144">
                  <c:v>4.1707144274017791</c:v>
                </c:pt>
                <c:pt idx="145">
                  <c:v>-1.0611190491497966</c:v>
                </c:pt>
                <c:pt idx="146">
                  <c:v>-2.5035248208841154</c:v>
                </c:pt>
                <c:pt idx="147">
                  <c:v>2.7261141212698776</c:v>
                </c:pt>
                <c:pt idx="148">
                  <c:v>-0.54087230850514034</c:v>
                </c:pt>
                <c:pt idx="149">
                  <c:v>-0.59868869592338569</c:v>
                </c:pt>
                <c:pt idx="150">
                  <c:v>-1.1815368882297468</c:v>
                </c:pt>
                <c:pt idx="151">
                  <c:v>0.85253256402392896</c:v>
                </c:pt>
                <c:pt idx="152">
                  <c:v>1.1724400751486486</c:v>
                </c:pt>
                <c:pt idx="153">
                  <c:v>-3.4449644771762635</c:v>
                </c:pt>
                <c:pt idx="154">
                  <c:v>9.9488419478835077E-2</c:v>
                </c:pt>
                <c:pt idx="155">
                  <c:v>0.73324622784027182</c:v>
                </c:pt>
                <c:pt idx="156">
                  <c:v>-1.1699452416112479</c:v>
                </c:pt>
                <c:pt idx="157">
                  <c:v>0.75342905832687057</c:v>
                </c:pt>
                <c:pt idx="158">
                  <c:v>-5.0652090762409738</c:v>
                </c:pt>
                <c:pt idx="159">
                  <c:v>5.4977333715925276</c:v>
                </c:pt>
                <c:pt idx="160">
                  <c:v>-3.3531649091475031</c:v>
                </c:pt>
                <c:pt idx="161">
                  <c:v>-0.9385840243684509</c:v>
                </c:pt>
                <c:pt idx="162">
                  <c:v>-0.12887709671544675</c:v>
                </c:pt>
                <c:pt idx="163">
                  <c:v>-0.365120352138878</c:v>
                </c:pt>
                <c:pt idx="164">
                  <c:v>-1.421714377684087</c:v>
                </c:pt>
                <c:pt idx="165">
                  <c:v>5.099867560732621E-2</c:v>
                </c:pt>
                <c:pt idx="166">
                  <c:v>-0.31662461684236787</c:v>
                </c:pt>
                <c:pt idx="167">
                  <c:v>-0.78377977979257685</c:v>
                </c:pt>
                <c:pt idx="168">
                  <c:v>9.0956111144916529E-2</c:v>
                </c:pt>
                <c:pt idx="169">
                  <c:v>-0.24825349106262357</c:v>
                </c:pt>
                <c:pt idx="170">
                  <c:v>-5.5367309352574695E-2</c:v>
                </c:pt>
                <c:pt idx="171">
                  <c:v>0.19586156436596286</c:v>
                </c:pt>
                <c:pt idx="172">
                  <c:v>0.29399387824173451</c:v>
                </c:pt>
                <c:pt idx="173">
                  <c:v>0.55937688584967715</c:v>
                </c:pt>
                <c:pt idx="174">
                  <c:v>0.6014821269662034</c:v>
                </c:pt>
                <c:pt idx="175">
                  <c:v>0.65443995648668207</c:v>
                </c:pt>
                <c:pt idx="176">
                  <c:v>0.67170592042597166</c:v>
                </c:pt>
                <c:pt idx="177">
                  <c:v>0.65667307508272421</c:v>
                </c:pt>
                <c:pt idx="178">
                  <c:v>0.58999910936048439</c:v>
                </c:pt>
                <c:pt idx="179">
                  <c:v>0.49676943753098424</c:v>
                </c:pt>
                <c:pt idx="180">
                  <c:v>0.37017875786811211</c:v>
                </c:pt>
                <c:pt idx="181">
                  <c:v>0.25955026240814472</c:v>
                </c:pt>
                <c:pt idx="182">
                  <c:v>8.8306035765181382E-2</c:v>
                </c:pt>
                <c:pt idx="183">
                  <c:v>8.8190727218303802E-2</c:v>
                </c:pt>
                <c:pt idx="184">
                  <c:v>-0.1125847230758983</c:v>
                </c:pt>
                <c:pt idx="185">
                  <c:v>-3.6732778186002207E-2</c:v>
                </c:pt>
                <c:pt idx="186">
                  <c:v>-0.46445921081358943</c:v>
                </c:pt>
                <c:pt idx="187">
                  <c:v>0.15095801025917926</c:v>
                </c:pt>
                <c:pt idx="188">
                  <c:v>-0.97047608442926536</c:v>
                </c:pt>
                <c:pt idx="189">
                  <c:v>-6.0847588756361447E-2</c:v>
                </c:pt>
                <c:pt idx="190">
                  <c:v>-0.36097256188042015</c:v>
                </c:pt>
                <c:pt idx="191">
                  <c:v>-2.3145742068690058E-2</c:v>
                </c:pt>
                <c:pt idx="192">
                  <c:v>-0.57754799637271115</c:v>
                </c:pt>
                <c:pt idx="193">
                  <c:v>-0.33963595499054866</c:v>
                </c:pt>
                <c:pt idx="194">
                  <c:v>-0.16143153275758043</c:v>
                </c:pt>
                <c:pt idx="195">
                  <c:v>-0.63578428898541639</c:v>
                </c:pt>
                <c:pt idx="196">
                  <c:v>-0.46579516353731537</c:v>
                </c:pt>
                <c:pt idx="197">
                  <c:v>0.58412006637791336</c:v>
                </c:pt>
                <c:pt idx="198">
                  <c:v>-1.2961413486406299</c:v>
                </c:pt>
                <c:pt idx="199">
                  <c:v>1.0438541318020542</c:v>
                </c:pt>
                <c:pt idx="200">
                  <c:v>0.17725896754671155</c:v>
                </c:pt>
                <c:pt idx="201">
                  <c:v>-1.1510991225182017</c:v>
                </c:pt>
                <c:pt idx="202">
                  <c:v>-0.85511840826285368</c:v>
                </c:pt>
                <c:pt idx="203">
                  <c:v>1.6011961273574702</c:v>
                </c:pt>
                <c:pt idx="204">
                  <c:v>9.9623319980483516E-2</c:v>
                </c:pt>
                <c:pt idx="205">
                  <c:v>-1.2207560999520173</c:v>
                </c:pt>
                <c:pt idx="206">
                  <c:v>0.5994739692041251</c:v>
                </c:pt>
                <c:pt idx="207">
                  <c:v>0.28081116811207385</c:v>
                </c:pt>
                <c:pt idx="208">
                  <c:v>-5.261630988206889E-2</c:v>
                </c:pt>
                <c:pt idx="209">
                  <c:v>0.79036907168424497</c:v>
                </c:pt>
                <c:pt idx="210">
                  <c:v>-0.41007932299189692</c:v>
                </c:pt>
                <c:pt idx="211">
                  <c:v>0.92721580312741236</c:v>
                </c:pt>
                <c:pt idx="212">
                  <c:v>6.840428432438965E-2</c:v>
                </c:pt>
                <c:pt idx="213">
                  <c:v>0.56567430613200131</c:v>
                </c:pt>
                <c:pt idx="214">
                  <c:v>0.13273346882780881</c:v>
                </c:pt>
                <c:pt idx="215">
                  <c:v>0.64767365576028613</c:v>
                </c:pt>
                <c:pt idx="216">
                  <c:v>1.1171767390464671</c:v>
                </c:pt>
                <c:pt idx="217">
                  <c:v>-0.38893789731356154</c:v>
                </c:pt>
                <c:pt idx="218">
                  <c:v>0.21555844206919333</c:v>
                </c:pt>
                <c:pt idx="219">
                  <c:v>0.7502328879344381</c:v>
                </c:pt>
                <c:pt idx="220">
                  <c:v>0.23646700374332438</c:v>
                </c:pt>
                <c:pt idx="221">
                  <c:v>1.2615624200661315</c:v>
                </c:pt>
                <c:pt idx="222">
                  <c:v>-0.37207201204919238</c:v>
                </c:pt>
                <c:pt idx="223">
                  <c:v>0.76415097221966322</c:v>
                </c:pt>
                <c:pt idx="224">
                  <c:v>0.7060393194468515</c:v>
                </c:pt>
                <c:pt idx="225">
                  <c:v>0.12464023353602575</c:v>
                </c:pt>
                <c:pt idx="226">
                  <c:v>0.14784576196332777</c:v>
                </c:pt>
                <c:pt idx="227">
                  <c:v>0.68334125601351636</c:v>
                </c:pt>
                <c:pt idx="228">
                  <c:v>-0.43667275942377376</c:v>
                </c:pt>
                <c:pt idx="229">
                  <c:v>1.2224406878436465</c:v>
                </c:pt>
                <c:pt idx="230">
                  <c:v>-0.52813517571813151</c:v>
                </c:pt>
                <c:pt idx="231">
                  <c:v>0.12589440894389348</c:v>
                </c:pt>
                <c:pt idx="232">
                  <c:v>0.14360535627987756</c:v>
                </c:pt>
                <c:pt idx="233">
                  <c:v>0.16415159225968423</c:v>
                </c:pt>
                <c:pt idx="234">
                  <c:v>0.1887815435965457</c:v>
                </c:pt>
                <c:pt idx="235">
                  <c:v>0.64576950045901171</c:v>
                </c:pt>
                <c:pt idx="236">
                  <c:v>-0.3762383593852095</c:v>
                </c:pt>
                <c:pt idx="237">
                  <c:v>0.28625046119512804</c:v>
                </c:pt>
                <c:pt idx="238">
                  <c:v>0.35802318235589381</c:v>
                </c:pt>
                <c:pt idx="239">
                  <c:v>0.65323882117771626</c:v>
                </c:pt>
                <c:pt idx="240">
                  <c:v>0.10924976532901964</c:v>
                </c:pt>
                <c:pt idx="241">
                  <c:v>0.56691459482867101</c:v>
                </c:pt>
                <c:pt idx="242">
                  <c:v>0</c:v>
                </c:pt>
                <c:pt idx="243">
                  <c:v>0</c:v>
                </c:pt>
                <c:pt idx="244">
                  <c:v>0</c:v>
                </c:pt>
                <c:pt idx="245">
                  <c:v>0</c:v>
                </c:pt>
                <c:pt idx="246">
                  <c:v>0</c:v>
                </c:pt>
                <c:pt idx="247">
                  <c:v>0</c:v>
                </c:pt>
                <c:pt idx="248">
                  <c:v>0</c:v>
                </c:pt>
                <c:pt idx="249">
                  <c:v>0</c:v>
                </c:pt>
                <c:pt idx="250">
                  <c:v>0</c:v>
                </c:pt>
                <c:pt idx="251">
                  <c:v>0</c:v>
                </c:pt>
                <c:pt idx="252">
                  <c:v>0</c:v>
                </c:pt>
                <c:pt idx="253">
                  <c:v>0</c:v>
                </c:pt>
                <c:pt idx="254">
                  <c:v>0</c:v>
                </c:pt>
                <c:pt idx="255">
                  <c:v>0</c:v>
                </c:pt>
                <c:pt idx="256">
                  <c:v>0</c:v>
                </c:pt>
                <c:pt idx="257">
                  <c:v>0</c:v>
                </c:pt>
                <c:pt idx="258">
                  <c:v>0</c:v>
                </c:pt>
                <c:pt idx="259">
                  <c:v>0</c:v>
                </c:pt>
                <c:pt idx="260">
                  <c:v>0</c:v>
                </c:pt>
                <c:pt idx="261">
                  <c:v>0</c:v>
                </c:pt>
                <c:pt idx="262">
                  <c:v>0</c:v>
                </c:pt>
                <c:pt idx="263">
                  <c:v>0</c:v>
                </c:pt>
                <c:pt idx="264">
                  <c:v>0</c:v>
                </c:pt>
                <c:pt idx="265">
                  <c:v>0</c:v>
                </c:pt>
                <c:pt idx="266">
                  <c:v>0</c:v>
                </c:pt>
                <c:pt idx="267">
                  <c:v>0</c:v>
                </c:pt>
                <c:pt idx="268">
                  <c:v>0</c:v>
                </c:pt>
                <c:pt idx="269">
                  <c:v>0</c:v>
                </c:pt>
                <c:pt idx="270">
                  <c:v>0</c:v>
                </c:pt>
                <c:pt idx="271">
                  <c:v>0</c:v>
                </c:pt>
                <c:pt idx="272">
                  <c:v>0</c:v>
                </c:pt>
                <c:pt idx="273">
                  <c:v>0</c:v>
                </c:pt>
                <c:pt idx="274">
                  <c:v>0</c:v>
                </c:pt>
                <c:pt idx="275">
                  <c:v>0</c:v>
                </c:pt>
                <c:pt idx="276">
                  <c:v>0</c:v>
                </c:pt>
                <c:pt idx="277">
                  <c:v>0</c:v>
                </c:pt>
                <c:pt idx="278">
                  <c:v>0</c:v>
                </c:pt>
                <c:pt idx="279">
                  <c:v>0</c:v>
                </c:pt>
                <c:pt idx="280">
                  <c:v>0</c:v>
                </c:pt>
                <c:pt idx="281">
                  <c:v>0</c:v>
                </c:pt>
                <c:pt idx="282">
                  <c:v>0</c:v>
                </c:pt>
                <c:pt idx="283">
                  <c:v>0</c:v>
                </c:pt>
                <c:pt idx="284">
                  <c:v>0</c:v>
                </c:pt>
                <c:pt idx="285">
                  <c:v>0</c:v>
                </c:pt>
                <c:pt idx="286">
                  <c:v>0</c:v>
                </c:pt>
                <c:pt idx="287">
                  <c:v>0</c:v>
                </c:pt>
                <c:pt idx="288">
                  <c:v>0</c:v>
                </c:pt>
                <c:pt idx="289">
                  <c:v>0</c:v>
                </c:pt>
                <c:pt idx="290">
                  <c:v>0</c:v>
                </c:pt>
                <c:pt idx="291">
                  <c:v>0</c:v>
                </c:pt>
                <c:pt idx="292">
                  <c:v>0</c:v>
                </c:pt>
                <c:pt idx="293">
                  <c:v>0</c:v>
                </c:pt>
                <c:pt idx="294">
                  <c:v>0</c:v>
                </c:pt>
                <c:pt idx="295">
                  <c:v>0</c:v>
                </c:pt>
                <c:pt idx="296">
                  <c:v>0</c:v>
                </c:pt>
                <c:pt idx="297">
                  <c:v>0</c:v>
                </c:pt>
                <c:pt idx="298">
                  <c:v>0</c:v>
                </c:pt>
                <c:pt idx="299">
                  <c:v>0</c:v>
                </c:pt>
                <c:pt idx="300">
                  <c:v>0</c:v>
                </c:pt>
                <c:pt idx="301">
                  <c:v>0</c:v>
                </c:pt>
                <c:pt idx="302">
                  <c:v>0</c:v>
                </c:pt>
                <c:pt idx="303">
                  <c:v>0</c:v>
                </c:pt>
                <c:pt idx="304">
                  <c:v>0</c:v>
                </c:pt>
                <c:pt idx="305">
                  <c:v>0</c:v>
                </c:pt>
                <c:pt idx="306">
                  <c:v>0</c:v>
                </c:pt>
                <c:pt idx="307">
                  <c:v>0</c:v>
                </c:pt>
                <c:pt idx="308">
                  <c:v>0</c:v>
                </c:pt>
                <c:pt idx="309">
                  <c:v>0</c:v>
                </c:pt>
                <c:pt idx="310">
                  <c:v>0</c:v>
                </c:pt>
                <c:pt idx="311">
                  <c:v>0</c:v>
                </c:pt>
                <c:pt idx="312">
                  <c:v>0</c:v>
                </c:pt>
                <c:pt idx="313">
                  <c:v>0</c:v>
                </c:pt>
                <c:pt idx="314">
                  <c:v>0</c:v>
                </c:pt>
                <c:pt idx="315">
                  <c:v>0</c:v>
                </c:pt>
                <c:pt idx="316">
                  <c:v>0</c:v>
                </c:pt>
                <c:pt idx="317">
                  <c:v>0</c:v>
                </c:pt>
                <c:pt idx="318">
                  <c:v>0</c:v>
                </c:pt>
                <c:pt idx="319">
                  <c:v>0</c:v>
                </c:pt>
                <c:pt idx="320">
                  <c:v>0</c:v>
                </c:pt>
                <c:pt idx="321">
                  <c:v>0</c:v>
                </c:pt>
                <c:pt idx="322">
                  <c:v>0</c:v>
                </c:pt>
                <c:pt idx="323">
                  <c:v>0</c:v>
                </c:pt>
                <c:pt idx="324">
                  <c:v>0</c:v>
                </c:pt>
                <c:pt idx="325">
                  <c:v>0</c:v>
                </c:pt>
                <c:pt idx="326">
                  <c:v>0</c:v>
                </c:pt>
                <c:pt idx="327">
                  <c:v>0</c:v>
                </c:pt>
                <c:pt idx="328">
                  <c:v>0</c:v>
                </c:pt>
                <c:pt idx="329">
                  <c:v>0</c:v>
                </c:pt>
                <c:pt idx="330">
                  <c:v>0</c:v>
                </c:pt>
                <c:pt idx="331">
                  <c:v>0</c:v>
                </c:pt>
                <c:pt idx="332">
                  <c:v>0</c:v>
                </c:pt>
                <c:pt idx="333">
                  <c:v>0</c:v>
                </c:pt>
                <c:pt idx="334">
                  <c:v>0</c:v>
                </c:pt>
                <c:pt idx="335">
                  <c:v>0</c:v>
                </c:pt>
                <c:pt idx="336">
                  <c:v>0</c:v>
                </c:pt>
                <c:pt idx="337">
                  <c:v>0</c:v>
                </c:pt>
                <c:pt idx="338">
                  <c:v>0</c:v>
                </c:pt>
                <c:pt idx="339">
                  <c:v>0</c:v>
                </c:pt>
                <c:pt idx="340">
                  <c:v>0</c:v>
                </c:pt>
                <c:pt idx="341">
                  <c:v>0</c:v>
                </c:pt>
                <c:pt idx="342">
                  <c:v>0</c:v>
                </c:pt>
                <c:pt idx="343">
                  <c:v>0</c:v>
                </c:pt>
                <c:pt idx="344">
                  <c:v>0</c:v>
                </c:pt>
                <c:pt idx="345">
                  <c:v>0</c:v>
                </c:pt>
                <c:pt idx="346">
                  <c:v>0</c:v>
                </c:pt>
                <c:pt idx="347">
                  <c:v>0</c:v>
                </c:pt>
                <c:pt idx="348">
                  <c:v>0</c:v>
                </c:pt>
                <c:pt idx="349">
                  <c:v>0</c:v>
                </c:pt>
                <c:pt idx="350">
                  <c:v>0</c:v>
                </c:pt>
                <c:pt idx="351">
                  <c:v>0</c:v>
                </c:pt>
                <c:pt idx="352">
                  <c:v>0</c:v>
                </c:pt>
                <c:pt idx="353">
                  <c:v>0</c:v>
                </c:pt>
                <c:pt idx="354">
                  <c:v>0</c:v>
                </c:pt>
                <c:pt idx="355">
                  <c:v>0</c:v>
                </c:pt>
                <c:pt idx="356">
                  <c:v>0</c:v>
                </c:pt>
                <c:pt idx="357">
                  <c:v>0</c:v>
                </c:pt>
                <c:pt idx="358">
                  <c:v>0</c:v>
                </c:pt>
                <c:pt idx="359">
                  <c:v>0</c:v>
                </c:pt>
              </c:numCache>
            </c:numRef>
          </c:val>
          <c:smooth val="0"/>
          <c:extLst>
            <c:ext xmlns:c16="http://schemas.microsoft.com/office/drawing/2014/chart" uri="{C3380CC4-5D6E-409C-BE32-E72D297353CC}">
              <c16:uniqueId val="{00000000-A8BC-480A-9E61-01E1E288C1FD}"/>
            </c:ext>
          </c:extLst>
        </c:ser>
        <c:dLbls>
          <c:showLegendKey val="0"/>
          <c:showVal val="0"/>
          <c:showCatName val="0"/>
          <c:showSerName val="0"/>
          <c:showPercent val="0"/>
          <c:showBubbleSize val="0"/>
        </c:dLbls>
        <c:smooth val="0"/>
        <c:axId val="1405884688"/>
        <c:axId val="1405884208"/>
        <c:extLst>
          <c:ext xmlns:c15="http://schemas.microsoft.com/office/drawing/2012/chart" uri="{02D57815-91ED-43cb-92C2-25804820EDAC}">
            <c15:filteredLineSeries>
              <c15:ser>
                <c:idx val="1"/>
                <c:order val="1"/>
                <c:tx>
                  <c:v>Exauhst</c:v>
                </c:tx>
                <c:spPr>
                  <a:ln w="28575" cap="rnd">
                    <a:solidFill>
                      <a:schemeClr val="accent2"/>
                    </a:solidFill>
                    <a:round/>
                  </a:ln>
                  <a:effectLst/>
                </c:spPr>
                <c:marker>
                  <c:symbol val="none"/>
                </c:marker>
                <c:cat>
                  <c:strRef>
                    <c:extLst>
                      <c:ext uri="{02D57815-91ED-43cb-92C2-25804820EDAC}">
                        <c15:formulaRef>
                          <c15:sqref>'Cam Meassurments '!$L$7:$M$366</c15:sqref>
                        </c15:formulaRef>
                      </c:ext>
                    </c:extLst>
                    <c:strCache>
                      <c:ptCount val="360"/>
                      <c:pt idx="0">
                        <c:v>2</c:v>
                      </c:pt>
                      <c:pt idx="1">
                        <c:v>4</c:v>
                      </c:pt>
                      <c:pt idx="2">
                        <c:v>6</c:v>
                      </c:pt>
                      <c:pt idx="3">
                        <c:v>8</c:v>
                      </c:pt>
                      <c:pt idx="4">
                        <c:v>10</c:v>
                      </c:pt>
                      <c:pt idx="5">
                        <c:v>12</c:v>
                      </c:pt>
                      <c:pt idx="6">
                        <c:v>14</c:v>
                      </c:pt>
                      <c:pt idx="7">
                        <c:v>16</c:v>
                      </c:pt>
                      <c:pt idx="8">
                        <c:v>18</c:v>
                      </c:pt>
                      <c:pt idx="9">
                        <c:v>20</c:v>
                      </c:pt>
                      <c:pt idx="10">
                        <c:v>22</c:v>
                      </c:pt>
                      <c:pt idx="11">
                        <c:v>24</c:v>
                      </c:pt>
                      <c:pt idx="12">
                        <c:v>26</c:v>
                      </c:pt>
                      <c:pt idx="13">
                        <c:v>28</c:v>
                      </c:pt>
                      <c:pt idx="14">
                        <c:v>30</c:v>
                      </c:pt>
                      <c:pt idx="15">
                        <c:v>32</c:v>
                      </c:pt>
                      <c:pt idx="16">
                        <c:v>34</c:v>
                      </c:pt>
                      <c:pt idx="17">
                        <c:v>36</c:v>
                      </c:pt>
                      <c:pt idx="18">
                        <c:v>38</c:v>
                      </c:pt>
                      <c:pt idx="19">
                        <c:v>40</c:v>
                      </c:pt>
                      <c:pt idx="20">
                        <c:v>42</c:v>
                      </c:pt>
                      <c:pt idx="21">
                        <c:v>44</c:v>
                      </c:pt>
                      <c:pt idx="22">
                        <c:v>46</c:v>
                      </c:pt>
                      <c:pt idx="23">
                        <c:v>48</c:v>
                      </c:pt>
                      <c:pt idx="24">
                        <c:v>50</c:v>
                      </c:pt>
                      <c:pt idx="25">
                        <c:v>52</c:v>
                      </c:pt>
                      <c:pt idx="26">
                        <c:v>54</c:v>
                      </c:pt>
                      <c:pt idx="27">
                        <c:v>56</c:v>
                      </c:pt>
                      <c:pt idx="28">
                        <c:v>58</c:v>
                      </c:pt>
                      <c:pt idx="29">
                        <c:v>60</c:v>
                      </c:pt>
                      <c:pt idx="30">
                        <c:v>62</c:v>
                      </c:pt>
                      <c:pt idx="31">
                        <c:v>64</c:v>
                      </c:pt>
                      <c:pt idx="32">
                        <c:v>66</c:v>
                      </c:pt>
                      <c:pt idx="33">
                        <c:v>68</c:v>
                      </c:pt>
                      <c:pt idx="34">
                        <c:v>70</c:v>
                      </c:pt>
                      <c:pt idx="35">
                        <c:v>72</c:v>
                      </c:pt>
                      <c:pt idx="36">
                        <c:v>74</c:v>
                      </c:pt>
                      <c:pt idx="37">
                        <c:v>76</c:v>
                      </c:pt>
                      <c:pt idx="38">
                        <c:v>78</c:v>
                      </c:pt>
                      <c:pt idx="39">
                        <c:v>80</c:v>
                      </c:pt>
                      <c:pt idx="40">
                        <c:v>82</c:v>
                      </c:pt>
                      <c:pt idx="41">
                        <c:v>84</c:v>
                      </c:pt>
                      <c:pt idx="42">
                        <c:v>86</c:v>
                      </c:pt>
                      <c:pt idx="43">
                        <c:v>88</c:v>
                      </c:pt>
                      <c:pt idx="44">
                        <c:v>90</c:v>
                      </c:pt>
                      <c:pt idx="45">
                        <c:v>92</c:v>
                      </c:pt>
                      <c:pt idx="46">
                        <c:v>94</c:v>
                      </c:pt>
                      <c:pt idx="47">
                        <c:v>96</c:v>
                      </c:pt>
                      <c:pt idx="48">
                        <c:v>98</c:v>
                      </c:pt>
                      <c:pt idx="49">
                        <c:v>100</c:v>
                      </c:pt>
                      <c:pt idx="50">
                        <c:v>102</c:v>
                      </c:pt>
                      <c:pt idx="51">
                        <c:v>104</c:v>
                      </c:pt>
                      <c:pt idx="52">
                        <c:v>106</c:v>
                      </c:pt>
                      <c:pt idx="53">
                        <c:v>108</c:v>
                      </c:pt>
                      <c:pt idx="54">
                        <c:v>110</c:v>
                      </c:pt>
                      <c:pt idx="55">
                        <c:v>112</c:v>
                      </c:pt>
                      <c:pt idx="56">
                        <c:v>114</c:v>
                      </c:pt>
                      <c:pt idx="57">
                        <c:v>116</c:v>
                      </c:pt>
                      <c:pt idx="58">
                        <c:v>118</c:v>
                      </c:pt>
                      <c:pt idx="59">
                        <c:v>120</c:v>
                      </c:pt>
                      <c:pt idx="60">
                        <c:v>122</c:v>
                      </c:pt>
                      <c:pt idx="61">
                        <c:v>124</c:v>
                      </c:pt>
                      <c:pt idx="62">
                        <c:v>126</c:v>
                      </c:pt>
                      <c:pt idx="63">
                        <c:v>128</c:v>
                      </c:pt>
                      <c:pt idx="64">
                        <c:v>130</c:v>
                      </c:pt>
                      <c:pt idx="65">
                        <c:v>132</c:v>
                      </c:pt>
                      <c:pt idx="66">
                        <c:v>134</c:v>
                      </c:pt>
                      <c:pt idx="67">
                        <c:v>136</c:v>
                      </c:pt>
                      <c:pt idx="68">
                        <c:v>138</c:v>
                      </c:pt>
                      <c:pt idx="69">
                        <c:v>140</c:v>
                      </c:pt>
                      <c:pt idx="70">
                        <c:v>142</c:v>
                      </c:pt>
                      <c:pt idx="71">
                        <c:v>144</c:v>
                      </c:pt>
                      <c:pt idx="72">
                        <c:v>146</c:v>
                      </c:pt>
                      <c:pt idx="73">
                        <c:v>148</c:v>
                      </c:pt>
                      <c:pt idx="74">
                        <c:v>150</c:v>
                      </c:pt>
                      <c:pt idx="75">
                        <c:v>152</c:v>
                      </c:pt>
                      <c:pt idx="76">
                        <c:v>154</c:v>
                      </c:pt>
                      <c:pt idx="77">
                        <c:v>156</c:v>
                      </c:pt>
                      <c:pt idx="78">
                        <c:v>158</c:v>
                      </c:pt>
                      <c:pt idx="79">
                        <c:v>160</c:v>
                      </c:pt>
                      <c:pt idx="80">
                        <c:v>162</c:v>
                      </c:pt>
                      <c:pt idx="81">
                        <c:v>164</c:v>
                      </c:pt>
                      <c:pt idx="82">
                        <c:v>166</c:v>
                      </c:pt>
                      <c:pt idx="83">
                        <c:v>168</c:v>
                      </c:pt>
                      <c:pt idx="84">
                        <c:v>170</c:v>
                      </c:pt>
                      <c:pt idx="85">
                        <c:v>172</c:v>
                      </c:pt>
                      <c:pt idx="86">
                        <c:v>174</c:v>
                      </c:pt>
                      <c:pt idx="87">
                        <c:v>176</c:v>
                      </c:pt>
                      <c:pt idx="88">
                        <c:v>178</c:v>
                      </c:pt>
                      <c:pt idx="89">
                        <c:v>180</c:v>
                      </c:pt>
                      <c:pt idx="90">
                        <c:v>182</c:v>
                      </c:pt>
                      <c:pt idx="91">
                        <c:v>184</c:v>
                      </c:pt>
                      <c:pt idx="92">
                        <c:v>186</c:v>
                      </c:pt>
                      <c:pt idx="93">
                        <c:v>188</c:v>
                      </c:pt>
                      <c:pt idx="94">
                        <c:v>190</c:v>
                      </c:pt>
                      <c:pt idx="95">
                        <c:v>192</c:v>
                      </c:pt>
                      <c:pt idx="96">
                        <c:v>194</c:v>
                      </c:pt>
                      <c:pt idx="97">
                        <c:v>196</c:v>
                      </c:pt>
                      <c:pt idx="98">
                        <c:v>198</c:v>
                      </c:pt>
                      <c:pt idx="99">
                        <c:v>200</c:v>
                      </c:pt>
                      <c:pt idx="100">
                        <c:v>202</c:v>
                      </c:pt>
                      <c:pt idx="101">
                        <c:v>204</c:v>
                      </c:pt>
                      <c:pt idx="102">
                        <c:v>206</c:v>
                      </c:pt>
                      <c:pt idx="103">
                        <c:v>208</c:v>
                      </c:pt>
                      <c:pt idx="104">
                        <c:v>210</c:v>
                      </c:pt>
                      <c:pt idx="105">
                        <c:v>212</c:v>
                      </c:pt>
                      <c:pt idx="106">
                        <c:v>214</c:v>
                      </c:pt>
                      <c:pt idx="107">
                        <c:v>216</c:v>
                      </c:pt>
                      <c:pt idx="108">
                        <c:v>218</c:v>
                      </c:pt>
                      <c:pt idx="109">
                        <c:v>220</c:v>
                      </c:pt>
                      <c:pt idx="110">
                        <c:v>222</c:v>
                      </c:pt>
                      <c:pt idx="111">
                        <c:v>224</c:v>
                      </c:pt>
                      <c:pt idx="112">
                        <c:v>226</c:v>
                      </c:pt>
                      <c:pt idx="113">
                        <c:v>228</c:v>
                      </c:pt>
                      <c:pt idx="114">
                        <c:v>230</c:v>
                      </c:pt>
                      <c:pt idx="115">
                        <c:v>232</c:v>
                      </c:pt>
                      <c:pt idx="116">
                        <c:v>234</c:v>
                      </c:pt>
                      <c:pt idx="117">
                        <c:v>236</c:v>
                      </c:pt>
                      <c:pt idx="118">
                        <c:v>238</c:v>
                      </c:pt>
                      <c:pt idx="119">
                        <c:v>240</c:v>
                      </c:pt>
                      <c:pt idx="120">
                        <c:v>242</c:v>
                      </c:pt>
                      <c:pt idx="121">
                        <c:v>244</c:v>
                      </c:pt>
                      <c:pt idx="122">
                        <c:v>246</c:v>
                      </c:pt>
                      <c:pt idx="123">
                        <c:v>248</c:v>
                      </c:pt>
                      <c:pt idx="124">
                        <c:v>250</c:v>
                      </c:pt>
                      <c:pt idx="125">
                        <c:v>252</c:v>
                      </c:pt>
                      <c:pt idx="126">
                        <c:v>254</c:v>
                      </c:pt>
                      <c:pt idx="127">
                        <c:v>256</c:v>
                      </c:pt>
                      <c:pt idx="128">
                        <c:v>258</c:v>
                      </c:pt>
                      <c:pt idx="129">
                        <c:v>260</c:v>
                      </c:pt>
                      <c:pt idx="130">
                        <c:v>262</c:v>
                      </c:pt>
                      <c:pt idx="131">
                        <c:v>264</c:v>
                      </c:pt>
                      <c:pt idx="132">
                        <c:v>266</c:v>
                      </c:pt>
                      <c:pt idx="133">
                        <c:v>268</c:v>
                      </c:pt>
                      <c:pt idx="134">
                        <c:v>270</c:v>
                      </c:pt>
                      <c:pt idx="135">
                        <c:v>272</c:v>
                      </c:pt>
                      <c:pt idx="136">
                        <c:v>274</c:v>
                      </c:pt>
                      <c:pt idx="137">
                        <c:v>276</c:v>
                      </c:pt>
                      <c:pt idx="138">
                        <c:v>278</c:v>
                      </c:pt>
                      <c:pt idx="139">
                        <c:v>280</c:v>
                      </c:pt>
                      <c:pt idx="140">
                        <c:v>282</c:v>
                      </c:pt>
                      <c:pt idx="141">
                        <c:v>284</c:v>
                      </c:pt>
                      <c:pt idx="142">
                        <c:v>286</c:v>
                      </c:pt>
                      <c:pt idx="143">
                        <c:v>288</c:v>
                      </c:pt>
                      <c:pt idx="144">
                        <c:v>290</c:v>
                      </c:pt>
                      <c:pt idx="145">
                        <c:v>292</c:v>
                      </c:pt>
                      <c:pt idx="146">
                        <c:v>294</c:v>
                      </c:pt>
                      <c:pt idx="147">
                        <c:v>296</c:v>
                      </c:pt>
                      <c:pt idx="148">
                        <c:v>298</c:v>
                      </c:pt>
                      <c:pt idx="149">
                        <c:v>300</c:v>
                      </c:pt>
                      <c:pt idx="150">
                        <c:v>302</c:v>
                      </c:pt>
                      <c:pt idx="151">
                        <c:v>304</c:v>
                      </c:pt>
                      <c:pt idx="152">
                        <c:v>306</c:v>
                      </c:pt>
                      <c:pt idx="153">
                        <c:v>308</c:v>
                      </c:pt>
                      <c:pt idx="154">
                        <c:v>310</c:v>
                      </c:pt>
                      <c:pt idx="155">
                        <c:v>312</c:v>
                      </c:pt>
                      <c:pt idx="156">
                        <c:v>314</c:v>
                      </c:pt>
                      <c:pt idx="157">
                        <c:v>316</c:v>
                      </c:pt>
                      <c:pt idx="158">
                        <c:v>318</c:v>
                      </c:pt>
                      <c:pt idx="159">
                        <c:v>320</c:v>
                      </c:pt>
                      <c:pt idx="160">
                        <c:v>322</c:v>
                      </c:pt>
                      <c:pt idx="161">
                        <c:v>324</c:v>
                      </c:pt>
                      <c:pt idx="162">
                        <c:v>326</c:v>
                      </c:pt>
                      <c:pt idx="163">
                        <c:v>328</c:v>
                      </c:pt>
                      <c:pt idx="164">
                        <c:v>330</c:v>
                      </c:pt>
                      <c:pt idx="165">
                        <c:v>332</c:v>
                      </c:pt>
                      <c:pt idx="166">
                        <c:v>334</c:v>
                      </c:pt>
                      <c:pt idx="167">
                        <c:v>336</c:v>
                      </c:pt>
                      <c:pt idx="168">
                        <c:v>338</c:v>
                      </c:pt>
                      <c:pt idx="169">
                        <c:v>340</c:v>
                      </c:pt>
                      <c:pt idx="170">
                        <c:v>342</c:v>
                      </c:pt>
                      <c:pt idx="171">
                        <c:v>344</c:v>
                      </c:pt>
                      <c:pt idx="172">
                        <c:v>346</c:v>
                      </c:pt>
                      <c:pt idx="173">
                        <c:v>348</c:v>
                      </c:pt>
                      <c:pt idx="174">
                        <c:v>350</c:v>
                      </c:pt>
                      <c:pt idx="175">
                        <c:v>352</c:v>
                      </c:pt>
                      <c:pt idx="176">
                        <c:v>354</c:v>
                      </c:pt>
                      <c:pt idx="177">
                        <c:v>356</c:v>
                      </c:pt>
                      <c:pt idx="178">
                        <c:v>358</c:v>
                      </c:pt>
                      <c:pt idx="179">
                        <c:v>360</c:v>
                      </c:pt>
                      <c:pt idx="180">
                        <c:v>362</c:v>
                      </c:pt>
                      <c:pt idx="181">
                        <c:v>364</c:v>
                      </c:pt>
                      <c:pt idx="182">
                        <c:v>366</c:v>
                      </c:pt>
                      <c:pt idx="183">
                        <c:v>368</c:v>
                      </c:pt>
                      <c:pt idx="184">
                        <c:v>370</c:v>
                      </c:pt>
                      <c:pt idx="185">
                        <c:v>372</c:v>
                      </c:pt>
                      <c:pt idx="186">
                        <c:v>374</c:v>
                      </c:pt>
                      <c:pt idx="187">
                        <c:v>376</c:v>
                      </c:pt>
                      <c:pt idx="188">
                        <c:v>378</c:v>
                      </c:pt>
                      <c:pt idx="189">
                        <c:v>380</c:v>
                      </c:pt>
                      <c:pt idx="190">
                        <c:v>382</c:v>
                      </c:pt>
                      <c:pt idx="191">
                        <c:v>384</c:v>
                      </c:pt>
                      <c:pt idx="192">
                        <c:v>386</c:v>
                      </c:pt>
                      <c:pt idx="193">
                        <c:v>388</c:v>
                      </c:pt>
                      <c:pt idx="194">
                        <c:v>390</c:v>
                      </c:pt>
                      <c:pt idx="195">
                        <c:v>392</c:v>
                      </c:pt>
                      <c:pt idx="196">
                        <c:v>394</c:v>
                      </c:pt>
                      <c:pt idx="197">
                        <c:v>396</c:v>
                      </c:pt>
                      <c:pt idx="198">
                        <c:v>398</c:v>
                      </c:pt>
                      <c:pt idx="199">
                        <c:v>400</c:v>
                      </c:pt>
                      <c:pt idx="200">
                        <c:v>402</c:v>
                      </c:pt>
                      <c:pt idx="201">
                        <c:v>404</c:v>
                      </c:pt>
                      <c:pt idx="202">
                        <c:v>406</c:v>
                      </c:pt>
                      <c:pt idx="203">
                        <c:v>408</c:v>
                      </c:pt>
                      <c:pt idx="204">
                        <c:v>410</c:v>
                      </c:pt>
                      <c:pt idx="205">
                        <c:v>412</c:v>
                      </c:pt>
                      <c:pt idx="206">
                        <c:v>414</c:v>
                      </c:pt>
                      <c:pt idx="207">
                        <c:v>416</c:v>
                      </c:pt>
                      <c:pt idx="208">
                        <c:v>418</c:v>
                      </c:pt>
                      <c:pt idx="209">
                        <c:v>420</c:v>
                      </c:pt>
                      <c:pt idx="210">
                        <c:v>422</c:v>
                      </c:pt>
                      <c:pt idx="211">
                        <c:v>424</c:v>
                      </c:pt>
                      <c:pt idx="212">
                        <c:v>426</c:v>
                      </c:pt>
                      <c:pt idx="213">
                        <c:v>428</c:v>
                      </c:pt>
                      <c:pt idx="214">
                        <c:v>430</c:v>
                      </c:pt>
                      <c:pt idx="215">
                        <c:v>432</c:v>
                      </c:pt>
                      <c:pt idx="216">
                        <c:v>434</c:v>
                      </c:pt>
                      <c:pt idx="217">
                        <c:v>436</c:v>
                      </c:pt>
                      <c:pt idx="218">
                        <c:v>438</c:v>
                      </c:pt>
                      <c:pt idx="219">
                        <c:v>440</c:v>
                      </c:pt>
                      <c:pt idx="220">
                        <c:v>442</c:v>
                      </c:pt>
                      <c:pt idx="221">
                        <c:v>444</c:v>
                      </c:pt>
                      <c:pt idx="222">
                        <c:v>446</c:v>
                      </c:pt>
                      <c:pt idx="223">
                        <c:v>448</c:v>
                      </c:pt>
                      <c:pt idx="224">
                        <c:v>450</c:v>
                      </c:pt>
                      <c:pt idx="225">
                        <c:v>452</c:v>
                      </c:pt>
                      <c:pt idx="226">
                        <c:v>454</c:v>
                      </c:pt>
                      <c:pt idx="227">
                        <c:v>456</c:v>
                      </c:pt>
                      <c:pt idx="228">
                        <c:v>458</c:v>
                      </c:pt>
                      <c:pt idx="229">
                        <c:v>460</c:v>
                      </c:pt>
                      <c:pt idx="230">
                        <c:v>462</c:v>
                      </c:pt>
                      <c:pt idx="231">
                        <c:v>464</c:v>
                      </c:pt>
                      <c:pt idx="232">
                        <c:v>466</c:v>
                      </c:pt>
                      <c:pt idx="233">
                        <c:v>468</c:v>
                      </c:pt>
                      <c:pt idx="234">
                        <c:v>470</c:v>
                      </c:pt>
                      <c:pt idx="235">
                        <c:v>472</c:v>
                      </c:pt>
                      <c:pt idx="236">
                        <c:v>474</c:v>
                      </c:pt>
                      <c:pt idx="237">
                        <c:v>476</c:v>
                      </c:pt>
                      <c:pt idx="238">
                        <c:v>478</c:v>
                      </c:pt>
                      <c:pt idx="239">
                        <c:v>480</c:v>
                      </c:pt>
                      <c:pt idx="240">
                        <c:v>482</c:v>
                      </c:pt>
                      <c:pt idx="241">
                        <c:v>484</c:v>
                      </c:pt>
                      <c:pt idx="242">
                        <c:v>486</c:v>
                      </c:pt>
                      <c:pt idx="243">
                        <c:v>488</c:v>
                      </c:pt>
                      <c:pt idx="244">
                        <c:v>490</c:v>
                      </c:pt>
                      <c:pt idx="245">
                        <c:v>492</c:v>
                      </c:pt>
                      <c:pt idx="246">
                        <c:v>494</c:v>
                      </c:pt>
                      <c:pt idx="247">
                        <c:v>496</c:v>
                      </c:pt>
                      <c:pt idx="248">
                        <c:v>498</c:v>
                      </c:pt>
                      <c:pt idx="249">
                        <c:v>500</c:v>
                      </c:pt>
                      <c:pt idx="250">
                        <c:v>502</c:v>
                      </c:pt>
                      <c:pt idx="251">
                        <c:v>504</c:v>
                      </c:pt>
                      <c:pt idx="252">
                        <c:v>506</c:v>
                      </c:pt>
                      <c:pt idx="253">
                        <c:v>508</c:v>
                      </c:pt>
                      <c:pt idx="254">
                        <c:v>510</c:v>
                      </c:pt>
                      <c:pt idx="255">
                        <c:v>512</c:v>
                      </c:pt>
                      <c:pt idx="256">
                        <c:v>514</c:v>
                      </c:pt>
                      <c:pt idx="257">
                        <c:v>516</c:v>
                      </c:pt>
                      <c:pt idx="258">
                        <c:v>518</c:v>
                      </c:pt>
                      <c:pt idx="259">
                        <c:v>520</c:v>
                      </c:pt>
                      <c:pt idx="260">
                        <c:v>522</c:v>
                      </c:pt>
                      <c:pt idx="261">
                        <c:v>524</c:v>
                      </c:pt>
                      <c:pt idx="262">
                        <c:v>526</c:v>
                      </c:pt>
                      <c:pt idx="263">
                        <c:v>528</c:v>
                      </c:pt>
                      <c:pt idx="264">
                        <c:v>530</c:v>
                      </c:pt>
                      <c:pt idx="265">
                        <c:v>532</c:v>
                      </c:pt>
                      <c:pt idx="266">
                        <c:v>534</c:v>
                      </c:pt>
                      <c:pt idx="267">
                        <c:v>536</c:v>
                      </c:pt>
                      <c:pt idx="268">
                        <c:v>538</c:v>
                      </c:pt>
                      <c:pt idx="269">
                        <c:v>540</c:v>
                      </c:pt>
                      <c:pt idx="270">
                        <c:v>542</c:v>
                      </c:pt>
                      <c:pt idx="271">
                        <c:v>544</c:v>
                      </c:pt>
                      <c:pt idx="272">
                        <c:v>546</c:v>
                      </c:pt>
                      <c:pt idx="273">
                        <c:v>548</c:v>
                      </c:pt>
                      <c:pt idx="274">
                        <c:v>550</c:v>
                      </c:pt>
                      <c:pt idx="275">
                        <c:v>552</c:v>
                      </c:pt>
                      <c:pt idx="276">
                        <c:v>554</c:v>
                      </c:pt>
                      <c:pt idx="277">
                        <c:v>556</c:v>
                      </c:pt>
                      <c:pt idx="278">
                        <c:v>558</c:v>
                      </c:pt>
                      <c:pt idx="279">
                        <c:v>560</c:v>
                      </c:pt>
                      <c:pt idx="280">
                        <c:v>562</c:v>
                      </c:pt>
                      <c:pt idx="281">
                        <c:v>564</c:v>
                      </c:pt>
                      <c:pt idx="282">
                        <c:v>566</c:v>
                      </c:pt>
                      <c:pt idx="283">
                        <c:v>568</c:v>
                      </c:pt>
                      <c:pt idx="284">
                        <c:v>570</c:v>
                      </c:pt>
                      <c:pt idx="285">
                        <c:v>572</c:v>
                      </c:pt>
                      <c:pt idx="286">
                        <c:v>574</c:v>
                      </c:pt>
                      <c:pt idx="287">
                        <c:v>576</c:v>
                      </c:pt>
                      <c:pt idx="288">
                        <c:v>578</c:v>
                      </c:pt>
                      <c:pt idx="289">
                        <c:v>580</c:v>
                      </c:pt>
                      <c:pt idx="290">
                        <c:v>582</c:v>
                      </c:pt>
                      <c:pt idx="291">
                        <c:v>584</c:v>
                      </c:pt>
                      <c:pt idx="292">
                        <c:v>586</c:v>
                      </c:pt>
                      <c:pt idx="293">
                        <c:v>588</c:v>
                      </c:pt>
                      <c:pt idx="294">
                        <c:v>590</c:v>
                      </c:pt>
                      <c:pt idx="295">
                        <c:v>592</c:v>
                      </c:pt>
                      <c:pt idx="296">
                        <c:v>594</c:v>
                      </c:pt>
                      <c:pt idx="297">
                        <c:v>596</c:v>
                      </c:pt>
                      <c:pt idx="298">
                        <c:v>598</c:v>
                      </c:pt>
                      <c:pt idx="299">
                        <c:v>600</c:v>
                      </c:pt>
                      <c:pt idx="300">
                        <c:v>602</c:v>
                      </c:pt>
                      <c:pt idx="301">
                        <c:v>604</c:v>
                      </c:pt>
                      <c:pt idx="302">
                        <c:v>606</c:v>
                      </c:pt>
                      <c:pt idx="303">
                        <c:v>608</c:v>
                      </c:pt>
                      <c:pt idx="304">
                        <c:v>610</c:v>
                      </c:pt>
                      <c:pt idx="305">
                        <c:v>612</c:v>
                      </c:pt>
                      <c:pt idx="306">
                        <c:v>614</c:v>
                      </c:pt>
                      <c:pt idx="307">
                        <c:v>616</c:v>
                      </c:pt>
                      <c:pt idx="308">
                        <c:v>618</c:v>
                      </c:pt>
                      <c:pt idx="309">
                        <c:v>620</c:v>
                      </c:pt>
                      <c:pt idx="310">
                        <c:v>622</c:v>
                      </c:pt>
                      <c:pt idx="311">
                        <c:v>624</c:v>
                      </c:pt>
                      <c:pt idx="312">
                        <c:v>626</c:v>
                      </c:pt>
                      <c:pt idx="313">
                        <c:v>628</c:v>
                      </c:pt>
                      <c:pt idx="314">
                        <c:v>630</c:v>
                      </c:pt>
                      <c:pt idx="315">
                        <c:v>632</c:v>
                      </c:pt>
                      <c:pt idx="316">
                        <c:v>634</c:v>
                      </c:pt>
                      <c:pt idx="317">
                        <c:v>636</c:v>
                      </c:pt>
                      <c:pt idx="318">
                        <c:v>638</c:v>
                      </c:pt>
                      <c:pt idx="319">
                        <c:v>640</c:v>
                      </c:pt>
                      <c:pt idx="320">
                        <c:v>642</c:v>
                      </c:pt>
                      <c:pt idx="321">
                        <c:v>644</c:v>
                      </c:pt>
                      <c:pt idx="322">
                        <c:v>646</c:v>
                      </c:pt>
                      <c:pt idx="323">
                        <c:v>648</c:v>
                      </c:pt>
                      <c:pt idx="324">
                        <c:v>650</c:v>
                      </c:pt>
                      <c:pt idx="325">
                        <c:v>652</c:v>
                      </c:pt>
                      <c:pt idx="326">
                        <c:v>654</c:v>
                      </c:pt>
                      <c:pt idx="327">
                        <c:v>656</c:v>
                      </c:pt>
                      <c:pt idx="328">
                        <c:v>658</c:v>
                      </c:pt>
                      <c:pt idx="329">
                        <c:v>660</c:v>
                      </c:pt>
                      <c:pt idx="330">
                        <c:v>662</c:v>
                      </c:pt>
                      <c:pt idx="331">
                        <c:v>664</c:v>
                      </c:pt>
                      <c:pt idx="332">
                        <c:v>666</c:v>
                      </c:pt>
                      <c:pt idx="333">
                        <c:v>668</c:v>
                      </c:pt>
                      <c:pt idx="334">
                        <c:v>670</c:v>
                      </c:pt>
                      <c:pt idx="335">
                        <c:v>672</c:v>
                      </c:pt>
                      <c:pt idx="336">
                        <c:v>674</c:v>
                      </c:pt>
                      <c:pt idx="337">
                        <c:v>676</c:v>
                      </c:pt>
                      <c:pt idx="338">
                        <c:v>678</c:v>
                      </c:pt>
                      <c:pt idx="339">
                        <c:v>680</c:v>
                      </c:pt>
                      <c:pt idx="340">
                        <c:v>682</c:v>
                      </c:pt>
                      <c:pt idx="341">
                        <c:v>684</c:v>
                      </c:pt>
                      <c:pt idx="342">
                        <c:v>686</c:v>
                      </c:pt>
                      <c:pt idx="343">
                        <c:v>688</c:v>
                      </c:pt>
                      <c:pt idx="344">
                        <c:v>690</c:v>
                      </c:pt>
                      <c:pt idx="345">
                        <c:v>692</c:v>
                      </c:pt>
                      <c:pt idx="346">
                        <c:v>694</c:v>
                      </c:pt>
                      <c:pt idx="347">
                        <c:v>696</c:v>
                      </c:pt>
                      <c:pt idx="348">
                        <c:v>698</c:v>
                      </c:pt>
                      <c:pt idx="349">
                        <c:v>700</c:v>
                      </c:pt>
                      <c:pt idx="350">
                        <c:v>702</c:v>
                      </c:pt>
                      <c:pt idx="351">
                        <c:v>704</c:v>
                      </c:pt>
                      <c:pt idx="352">
                        <c:v>706</c:v>
                      </c:pt>
                      <c:pt idx="353">
                        <c:v>708</c:v>
                      </c:pt>
                      <c:pt idx="354">
                        <c:v>710</c:v>
                      </c:pt>
                      <c:pt idx="355">
                        <c:v>712</c:v>
                      </c:pt>
                      <c:pt idx="356">
                        <c:v>714</c:v>
                      </c:pt>
                      <c:pt idx="357">
                        <c:v>716</c:v>
                      </c:pt>
                      <c:pt idx="358">
                        <c:v>718</c:v>
                      </c:pt>
                      <c:pt idx="359">
                        <c:v>720</c:v>
                      </c:pt>
                    </c:strCache>
                  </c:strRef>
                </c:cat>
                <c:val>
                  <c:numRef>
                    <c:extLst>
                      <c:ext uri="{02D57815-91ED-43cb-92C2-25804820EDAC}">
                        <c15:formulaRef>
                          <c15:sqref>'Cam Meassurments '!$Q$7:$Q$366</c15:sqref>
                        </c15:formulaRef>
                      </c:ext>
                    </c:extLst>
                    <c:numCache>
                      <c:formatCode>General</c:formatCode>
                      <c:ptCount val="360"/>
                      <c:pt idx="0">
                        <c:v>0</c:v>
                      </c:pt>
                      <c:pt idx="1">
                        <c:v>0</c:v>
                      </c:pt>
                      <c:pt idx="2">
                        <c:v>0</c:v>
                      </c:pt>
                      <c:pt idx="3">
                        <c:v>0</c:v>
                      </c:pt>
                      <c:pt idx="4">
                        <c:v>0</c:v>
                      </c:pt>
                      <c:pt idx="5">
                        <c:v>-2.1467538820669238E-4</c:v>
                      </c:pt>
                      <c:pt idx="6">
                        <c:v>-2.411591568026567E-4</c:v>
                      </c:pt>
                      <c:pt idx="7">
                        <c:v>-2.6644686838214488E-4</c:v>
                      </c:pt>
                      <c:pt idx="8">
                        <c:v>-2.9041222857530006E-4</c:v>
                      </c:pt>
                      <c:pt idx="9">
                        <c:v>0.23412146202188952</c:v>
                      </c:pt>
                      <c:pt idx="10">
                        <c:v>-0.22000503025187446</c:v>
                      </c:pt>
                      <c:pt idx="11">
                        <c:v>-7.0640643377748932E-4</c:v>
                      </c:pt>
                      <c:pt idx="12">
                        <c:v>-7.4148496635060776E-4</c:v>
                      </c:pt>
                      <c:pt idx="13">
                        <c:v>-7.7285406360587394E-4</c:v>
                      </c:pt>
                      <c:pt idx="14">
                        <c:v>-8.0034713562393296E-4</c:v>
                      </c:pt>
                      <c:pt idx="15">
                        <c:v>0.25430321543714379</c:v>
                      </c:pt>
                      <c:pt idx="16">
                        <c:v>-0.24952747649242268</c:v>
                      </c:pt>
                      <c:pt idx="17">
                        <c:v>-1.2872536130543316E-3</c:v>
                      </c:pt>
                      <c:pt idx="18">
                        <c:v>-1.3032743915490179E-3</c:v>
                      </c:pt>
                      <c:pt idx="19">
                        <c:v>-1.3126415519361275E-3</c:v>
                      </c:pt>
                      <c:pt idx="20">
                        <c:v>-1.315274633896813E-3</c:v>
                      </c:pt>
                      <c:pt idx="21">
                        <c:v>0.25769725465112986</c:v>
                      </c:pt>
                      <c:pt idx="22">
                        <c:v>-0.26038517410416018</c:v>
                      </c:pt>
                      <c:pt idx="23">
                        <c:v>-1.7098963522589952E-3</c:v>
                      </c:pt>
                      <c:pt idx="24">
                        <c:v>-1.6772342283734309E-3</c:v>
                      </c:pt>
                      <c:pt idx="25">
                        <c:v>-1.6356695083035756E-3</c:v>
                      </c:pt>
                      <c:pt idx="26">
                        <c:v>-1.5853400168090205E-3</c:v>
                      </c:pt>
                      <c:pt idx="27">
                        <c:v>0.23380314038523056</c:v>
                      </c:pt>
                      <c:pt idx="28">
                        <c:v>-0.24225904891163302</c:v>
                      </c:pt>
                      <c:pt idx="29">
                        <c:v>-1.729672193133483E-3</c:v>
                      </c:pt>
                      <c:pt idx="30">
                        <c:v>-1.6256465435050826E-3</c:v>
                      </c:pt>
                      <c:pt idx="31">
                        <c:v>-1.5122569801783586E-3</c:v>
                      </c:pt>
                      <c:pt idx="32">
                        <c:v>-1.389959049337211E-3</c:v>
                      </c:pt>
                      <c:pt idx="33">
                        <c:v>0.18630823424690968</c:v>
                      </c:pt>
                      <c:pt idx="34">
                        <c:v>-0.19783741426645773</c:v>
                      </c:pt>
                      <c:pt idx="35">
                        <c:v>-1.1697415950788609E-3</c:v>
                      </c:pt>
                      <c:pt idx="36">
                        <c:v>-9.866548313668933E-4</c:v>
                      </c:pt>
                      <c:pt idx="37">
                        <c:v>-7.9631080801735826E-4</c:v>
                      </c:pt>
                      <c:pt idx="38">
                        <c:v>-5.9951590266696852E-4</c:v>
                      </c:pt>
                      <c:pt idx="39">
                        <c:v>0.12528836226503212</c:v>
                      </c:pt>
                      <c:pt idx="40">
                        <c:v>-0.13638080974382491</c:v>
                      </c:pt>
                      <c:pt idx="41">
                        <c:v>2.4553046817574194E-5</c:v>
                      </c:pt>
                      <c:pt idx="42">
                        <c:v>2.741499137696505E-4</c:v>
                      </c:pt>
                      <c:pt idx="43">
                        <c:v>5.2608632845871557E-4</c:v>
                      </c:pt>
                      <c:pt idx="44">
                        <c:v>7.7925920618445083E-4</c:v>
                      </c:pt>
                      <c:pt idx="45">
                        <c:v>6.46468433806026E-2</c:v>
                      </c:pt>
                      <c:pt idx="46">
                        <c:v>-7.1518930711215414E-2</c:v>
                      </c:pt>
                      <c:pt idx="47">
                        <c:v>1.7543157984447645E-3</c:v>
                      </c:pt>
                      <c:pt idx="48">
                        <c:v>2.0365275443056871E-3</c:v>
                      </c:pt>
                      <c:pt idx="49">
                        <c:v>2.3137659407659232E-3</c:v>
                      </c:pt>
                      <c:pt idx="50">
                        <c:v>2.5847752570019498E-3</c:v>
                      </c:pt>
                      <c:pt idx="51">
                        <c:v>2.8483195987581028E-3</c:v>
                      </c:pt>
                      <c:pt idx="52">
                        <c:v>3.1031882140383411E-3</c:v>
                      </c:pt>
                      <c:pt idx="53">
                        <c:v>3.3482007000868405E-3</c:v>
                      </c:pt>
                      <c:pt idx="54">
                        <c:v>7.5146706470121689E-3</c:v>
                      </c:pt>
                      <c:pt idx="55">
                        <c:v>-2.5009073171850947E-3</c:v>
                      </c:pt>
                      <c:pt idx="56">
                        <c:v>4.5144656859110342E-3</c:v>
                      </c:pt>
                      <c:pt idx="57">
                        <c:v>4.7333522220762468E-3</c:v>
                      </c:pt>
                      <c:pt idx="58">
                        <c:v>4.9352171686418709E-3</c:v>
                      </c:pt>
                      <c:pt idx="59">
                        <c:v>5.1190511816089782E-3</c:v>
                      </c:pt>
                      <c:pt idx="60">
                        <c:v>1.1898124987657853E-2</c:v>
                      </c:pt>
                      <c:pt idx="61">
                        <c:v>3.4982163120052239E-3</c:v>
                      </c:pt>
                      <c:pt idx="62">
                        <c:v>6.1703881126970016E-3</c:v>
                      </c:pt>
                      <c:pt idx="63">
                        <c:v>6.2849190649555756E-3</c:v>
                      </c:pt>
                      <c:pt idx="64">
                        <c:v>6.3750622665586024E-3</c:v>
                      </c:pt>
                      <c:pt idx="65">
                        <c:v>6.4402250725087776E-3</c:v>
                      </c:pt>
                      <c:pt idx="66">
                        <c:v>6.479914818815595E-3</c:v>
                      </c:pt>
                      <c:pt idx="67">
                        <c:v>6.4937411458085986E-3</c:v>
                      </c:pt>
                      <c:pt idx="68">
                        <c:v>6.4814178982162268E-3</c:v>
                      </c:pt>
                      <c:pt idx="69">
                        <c:v>6.4427645939892086E-3</c:v>
                      </c:pt>
                      <c:pt idx="70">
                        <c:v>6.3777074556475161E-3</c:v>
                      </c:pt>
                      <c:pt idx="71">
                        <c:v>6.2862799998036206E-3</c:v>
                      </c:pt>
                      <c:pt idx="72">
                        <c:v>6.1686231823035453E-3</c:v>
                      </c:pt>
                      <c:pt idx="73">
                        <c:v>6.0249850984304965E-3</c:v>
                      </c:pt>
                      <c:pt idx="74">
                        <c:v>5.8557202393014207E-3</c:v>
                      </c:pt>
                      <c:pt idx="75">
                        <c:v>5.6612883076227749E-3</c:v>
                      </c:pt>
                      <c:pt idx="76">
                        <c:v>5.4422525977233793E-3</c:v>
                      </c:pt>
                      <c:pt idx="77">
                        <c:v>0.27086815588258856</c:v>
                      </c:pt>
                      <c:pt idx="78">
                        <c:v>-0.23442220043470491</c:v>
                      </c:pt>
                      <c:pt idx="79">
                        <c:v>5.109130021417733E-3</c:v>
                      </c:pt>
                      <c:pt idx="80">
                        <c:v>4.7683208550851211E-3</c:v>
                      </c:pt>
                      <c:pt idx="81">
                        <c:v>4.4051600945615998E-3</c:v>
                      </c:pt>
                      <c:pt idx="82">
                        <c:v>4.0208879881852896E-3</c:v>
                      </c:pt>
                      <c:pt idx="83">
                        <c:v>3.6168337084325664E-3</c:v>
                      </c:pt>
                      <c:pt idx="84">
                        <c:v>3.1944101628158831E-3</c:v>
                      </c:pt>
                      <c:pt idx="85">
                        <c:v>2.7551084589486326E-3</c:v>
                      </c:pt>
                      <c:pt idx="86">
                        <c:v>2.3004920468315915E-3</c:v>
                      </c:pt>
                      <c:pt idx="87">
                        <c:v>1.8321905626612017E-3</c:v>
                      </c:pt>
                      <c:pt idx="88">
                        <c:v>1.3518933998313276E-3</c:v>
                      </c:pt>
                      <c:pt idx="89">
                        <c:v>8.6134303371404087E-4</c:v>
                      </c:pt>
                      <c:pt idx="90">
                        <c:v>3.6232812797753024E-4</c:v>
                      </c:pt>
                      <c:pt idx="91">
                        <c:v>-1.4332354897440456E-4</c:v>
                      </c:pt>
                      <c:pt idx="92">
                        <c:v>-6.5375236822827856E-4</c:v>
                      </c:pt>
                      <c:pt idx="93">
                        <c:v>-1.1670742151541221E-3</c:v>
                      </c:pt>
                      <c:pt idx="94">
                        <c:v>-1.6813879644164949E-3</c:v>
                      </c:pt>
                      <c:pt idx="95">
                        <c:v>-2.1947830243012664E-3</c:v>
                      </c:pt>
                      <c:pt idx="96">
                        <c:v>-2.7053469192855392E-3</c:v>
                      </c:pt>
                      <c:pt idx="97">
                        <c:v>-3.2111728797114898E-3</c:v>
                      </c:pt>
                      <c:pt idx="98">
                        <c:v>-3.7103674072386742E-3</c:v>
                      </c:pt>
                      <c:pt idx="99">
                        <c:v>-4.2010577851904103E-3</c:v>
                      </c:pt>
                      <c:pt idx="100">
                        <c:v>-4.6813995029996872E-3</c:v>
                      </c:pt>
                      <c:pt idx="101">
                        <c:v>-5.149583564240617E-3</c:v>
                      </c:pt>
                      <c:pt idx="102">
                        <c:v>-5.6038436487271248E-3</c:v>
                      </c:pt>
                      <c:pt idx="103">
                        <c:v>-6.0424630991721831E-3</c:v>
                      </c:pt>
                      <c:pt idx="104">
                        <c:v>-6.4637817043426563E-3</c:v>
                      </c:pt>
                      <c:pt idx="105">
                        <c:v>-6.8662022509435872E-3</c:v>
                      </c:pt>
                      <c:pt idx="106">
                        <c:v>-7.2481968178883527E-3</c:v>
                      </c:pt>
                      <c:pt idx="107">
                        <c:v>-7.608312787666837E-3</c:v>
                      </c:pt>
                      <c:pt idx="108">
                        <c:v>-7.9451785504280892E-3</c:v>
                      </c:pt>
                      <c:pt idx="109">
                        <c:v>1.1611603882888732</c:v>
                      </c:pt>
                      <c:pt idx="110">
                        <c:v>0.12421830508444173</c:v>
                      </c:pt>
                      <c:pt idx="111">
                        <c:v>0.11218699793859403</c:v>
                      </c:pt>
                      <c:pt idx="112">
                        <c:v>0.10112272684601549</c:v>
                      </c:pt>
                      <c:pt idx="113">
                        <c:v>9.0814022985657189E-2</c:v>
                      </c:pt>
                      <c:pt idx="114">
                        <c:v>1.4500575680530168</c:v>
                      </c:pt>
                      <c:pt idx="115">
                        <c:v>0.30585974790980769</c:v>
                      </c:pt>
                      <c:pt idx="116">
                        <c:v>0.26450853760094806</c:v>
                      </c:pt>
                      <c:pt idx="117">
                        <c:v>-1.1639652549343382</c:v>
                      </c:pt>
                      <c:pt idx="118">
                        <c:v>1.3565204133905062</c:v>
                      </c:pt>
                      <c:pt idx="119">
                        <c:v>0.18043426467229695</c:v>
                      </c:pt>
                      <c:pt idx="120">
                        <c:v>0.1543106398026719</c:v>
                      </c:pt>
                      <c:pt idx="121">
                        <c:v>-1.1992439506001134</c:v>
                      </c:pt>
                      <c:pt idx="122">
                        <c:v>1.2731291832673064</c:v>
                      </c:pt>
                      <c:pt idx="123">
                        <c:v>9.4616883581615241E-2</c:v>
                      </c:pt>
                      <c:pt idx="124">
                        <c:v>7.5335999767880968E-2</c:v>
                      </c:pt>
                      <c:pt idx="125">
                        <c:v>5.7432810428597172E-2</c:v>
                      </c:pt>
                      <c:pt idx="126">
                        <c:v>4.0763484658349711E-2</c:v>
                      </c:pt>
                      <c:pt idx="127">
                        <c:v>-1.1896686815513222</c:v>
                      </c:pt>
                      <c:pt idx="128">
                        <c:v>1.1271984819329006</c:v>
                      </c:pt>
                      <c:pt idx="129">
                        <c:v>4.3762988891935857E-4</c:v>
                      </c:pt>
                      <c:pt idx="130">
                        <c:v>-1.2416832514712572E-2</c:v>
                      </c:pt>
                      <c:pt idx="131">
                        <c:v>-2.4327865390417633E-2</c:v>
                      </c:pt>
                      <c:pt idx="132">
                        <c:v>-3.5325009123267866E-2</c:v>
                      </c:pt>
                      <c:pt idx="133">
                        <c:v>-4.5430625630740684E-2</c:v>
                      </c:pt>
                      <c:pt idx="134">
                        <c:v>0.99806061781002597</c:v>
                      </c:pt>
                      <c:pt idx="135">
                        <c:v>-2.8066526266818978E-2</c:v>
                      </c:pt>
                      <c:pt idx="136">
                        <c:v>0.97468457100142725</c:v>
                      </c:pt>
                      <c:pt idx="137">
                        <c:v>-1.6142811318335084E-2</c:v>
                      </c:pt>
                      <c:pt idx="138">
                        <c:v>-4.4404414756788885E-2</c:v>
                      </c:pt>
                      <c:pt idx="139">
                        <c:v>1.8125199598519979</c:v>
                      </c:pt>
                      <c:pt idx="140">
                        <c:v>-0.92246024830259998</c:v>
                      </c:pt>
                      <c:pt idx="141">
                        <c:v>1.668979753270919</c:v>
                      </c:pt>
                      <c:pt idx="142">
                        <c:v>-3.2395559177215344E-2</c:v>
                      </c:pt>
                      <c:pt idx="143">
                        <c:v>0.73530601991222166</c:v>
                      </c:pt>
                      <c:pt idx="144">
                        <c:v>-0.87700722171275558</c:v>
                      </c:pt>
                      <c:pt idx="145">
                        <c:v>1.3008747005839538</c:v>
                      </c:pt>
                      <c:pt idx="146">
                        <c:v>-0.16031066777875114</c:v>
                      </c:pt>
                      <c:pt idx="147">
                        <c:v>-0.20841991145352642</c:v>
                      </c:pt>
                      <c:pt idx="148">
                        <c:v>0.37856963451856973</c:v>
                      </c:pt>
                      <c:pt idx="149">
                        <c:v>-1.4442321952158808</c:v>
                      </c:pt>
                      <c:pt idx="150">
                        <c:v>2.4306250135486658</c:v>
                      </c:pt>
                      <c:pt idx="151">
                        <c:v>-0.8504885254772887</c:v>
                      </c:pt>
                      <c:pt idx="152">
                        <c:v>-0.36415656335736679</c:v>
                      </c:pt>
                      <c:pt idx="153">
                        <c:v>5.8517370709080231E-2</c:v>
                      </c:pt>
                      <c:pt idx="154">
                        <c:v>-2.7935655041882801E-3</c:v>
                      </c:pt>
                      <c:pt idx="155">
                        <c:v>-0.44212645780030202</c:v>
                      </c:pt>
                      <c:pt idx="156">
                        <c:v>-0.10393759103854577</c:v>
                      </c:pt>
                      <c:pt idx="157">
                        <c:v>-0.78260289244264181</c:v>
                      </c:pt>
                      <c:pt idx="158">
                        <c:v>-2.3736576408386227</c:v>
                      </c:pt>
                      <c:pt idx="159">
                        <c:v>4.0043482159701318</c:v>
                      </c:pt>
                      <c:pt idx="160">
                        <c:v>-1.3404515089629327</c:v>
                      </c:pt>
                      <c:pt idx="161">
                        <c:v>-1.7810407220423436</c:v>
                      </c:pt>
                      <c:pt idx="162">
                        <c:v>0.68285656188241062</c:v>
                      </c:pt>
                      <c:pt idx="163">
                        <c:v>-0.9598981101386701</c:v>
                      </c:pt>
                      <c:pt idx="164">
                        <c:v>-0.10828060314730385</c:v>
                      </c:pt>
                      <c:pt idx="165">
                        <c:v>-3.9572979710028343E-2</c:v>
                      </c:pt>
                      <c:pt idx="166">
                        <c:v>-0.67733589701779562</c:v>
                      </c:pt>
                      <c:pt idx="167">
                        <c:v>4.7294596583317361E-2</c:v>
                      </c:pt>
                      <c:pt idx="168">
                        <c:v>-0.59245111617831547</c:v>
                      </c:pt>
                      <c:pt idx="169">
                        <c:v>0.46934856553850424</c:v>
                      </c:pt>
                      <c:pt idx="170">
                        <c:v>-0.63135448915158887</c:v>
                      </c:pt>
                      <c:pt idx="171">
                        <c:v>0.13427600810350945</c:v>
                      </c:pt>
                      <c:pt idx="172">
                        <c:v>7.4619312251127338E-3</c:v>
                      </c:pt>
                      <c:pt idx="173">
                        <c:v>0.17507099184084338</c:v>
                      </c:pt>
                      <c:pt idx="174">
                        <c:v>8.6501343072118209E-2</c:v>
                      </c:pt>
                      <c:pt idx="175">
                        <c:v>0.27822826200405304</c:v>
                      </c:pt>
                      <c:pt idx="176">
                        <c:v>0.4011794169781962</c:v>
                      </c:pt>
                      <c:pt idx="177">
                        <c:v>0.46468680611547886</c:v>
                      </c:pt>
                      <c:pt idx="178">
                        <c:v>0.5575933173132559</c:v>
                      </c:pt>
                      <c:pt idx="179">
                        <c:v>0.6256994899244982</c:v>
                      </c:pt>
                      <c:pt idx="180">
                        <c:v>0.68208832775959183</c:v>
                      </c:pt>
                      <c:pt idx="181">
                        <c:v>0.70091223650693057</c:v>
                      </c:pt>
                      <c:pt idx="182">
                        <c:v>0.57054595231779703</c:v>
                      </c:pt>
                      <c:pt idx="183">
                        <c:v>0.56077832892542179</c:v>
                      </c:pt>
                      <c:pt idx="184">
                        <c:v>0.44844888761847373</c:v>
                      </c:pt>
                      <c:pt idx="185">
                        <c:v>0.27487612228386721</c:v>
                      </c:pt>
                      <c:pt idx="186">
                        <c:v>0.14953838907527864</c:v>
                      </c:pt>
                      <c:pt idx="187">
                        <c:v>-0.2973054470002971</c:v>
                      </c:pt>
                      <c:pt idx="188">
                        <c:v>-1.6483375847727242</c:v>
                      </c:pt>
                      <c:pt idx="189">
                        <c:v>0.8692581350263161</c:v>
                      </c:pt>
                      <c:pt idx="190">
                        <c:v>-1.0871654247965301</c:v>
                      </c:pt>
                      <c:pt idx="191">
                        <c:v>-0.82256048018869998</c:v>
                      </c:pt>
                      <c:pt idx="192">
                        <c:v>0.75601970814078456</c:v>
                      </c:pt>
                      <c:pt idx="193">
                        <c:v>-1.6190620775173772</c:v>
                      </c:pt>
                      <c:pt idx="194">
                        <c:v>4.8253092889257214E-2</c:v>
                      </c:pt>
                      <c:pt idx="195">
                        <c:v>-0.92279084294691582</c:v>
                      </c:pt>
                      <c:pt idx="196">
                        <c:v>-0.61003275739840335</c:v>
                      </c:pt>
                      <c:pt idx="197">
                        <c:v>-0.6139400856753191</c:v>
                      </c:pt>
                      <c:pt idx="198">
                        <c:v>-1.0625637747880134</c:v>
                      </c:pt>
                      <c:pt idx="199">
                        <c:v>1.3527817360750107</c:v>
                      </c:pt>
                      <c:pt idx="200">
                        <c:v>-1.5781292014199595</c:v>
                      </c:pt>
                      <c:pt idx="201">
                        <c:v>-0.24022201657834552</c:v>
                      </c:pt>
                      <c:pt idx="202">
                        <c:v>1.3020774767860523</c:v>
                      </c:pt>
                      <c:pt idx="203">
                        <c:v>-1.6990997004709303</c:v>
                      </c:pt>
                      <c:pt idx="204">
                        <c:v>0.26698525552523872</c:v>
                      </c:pt>
                      <c:pt idx="205">
                        <c:v>1.3872049492659129</c:v>
                      </c:pt>
                      <c:pt idx="206">
                        <c:v>-2.1701465543809384</c:v>
                      </c:pt>
                      <c:pt idx="207">
                        <c:v>0.88627356876458641</c:v>
                      </c:pt>
                      <c:pt idx="208">
                        <c:v>0.56183854894749197</c:v>
                      </c:pt>
                      <c:pt idx="209">
                        <c:v>-0.20542444501431864</c:v>
                      </c:pt>
                      <c:pt idx="210">
                        <c:v>-0.57275298006347819</c:v>
                      </c:pt>
                      <c:pt idx="211">
                        <c:v>1.2348992088858186</c:v>
                      </c:pt>
                      <c:pt idx="212">
                        <c:v>-8.8351934914370864E-2</c:v>
                      </c:pt>
                      <c:pt idx="213">
                        <c:v>-3.1364189623732476E-2</c:v>
                      </c:pt>
                      <c:pt idx="214">
                        <c:v>0.96974409529431305</c:v>
                      </c:pt>
                      <c:pt idx="215">
                        <c:v>0.49410220851499381</c:v>
                      </c:pt>
                      <c:pt idx="216">
                        <c:v>-0.96609507106305759</c:v>
                      </c:pt>
                      <c:pt idx="217">
                        <c:v>1.165829862751959</c:v>
                      </c:pt>
                      <c:pt idx="218">
                        <c:v>0.6378028848040902</c:v>
                      </c:pt>
                      <c:pt idx="219">
                        <c:v>1.1666742812747317</c:v>
                      </c:pt>
                      <c:pt idx="220">
                        <c:v>-0.46545993605038982</c:v>
                      </c:pt>
                      <c:pt idx="221">
                        <c:v>0.16444490522880092</c:v>
                      </c:pt>
                      <c:pt idx="222">
                        <c:v>0.21492075934663735</c:v>
                      </c:pt>
                      <c:pt idx="223">
                        <c:v>0.79680589964007187</c:v>
                      </c:pt>
                      <c:pt idx="224">
                        <c:v>1.8615794000004013</c:v>
                      </c:pt>
                      <c:pt idx="225">
                        <c:v>-1.046058709944071</c:v>
                      </c:pt>
                      <c:pt idx="226">
                        <c:v>0.77846482008221762</c:v>
                      </c:pt>
                      <c:pt idx="227">
                        <c:v>1.2959972996166869</c:v>
                      </c:pt>
                      <c:pt idx="228">
                        <c:v>-0.48877559318672414</c:v>
                      </c:pt>
                      <c:pt idx="229">
                        <c:v>0.1648468715065543</c:v>
                      </c:pt>
                      <c:pt idx="230">
                        <c:v>1.8544388963079044</c:v>
                      </c:pt>
                      <c:pt idx="231">
                        <c:v>-0.57000321576259083</c:v>
                      </c:pt>
                      <c:pt idx="232">
                        <c:v>7.2062092696120891E-2</c:v>
                      </c:pt>
                      <c:pt idx="233">
                        <c:v>8.285683347646583E-2</c:v>
                      </c:pt>
                      <c:pt idx="234">
                        <c:v>1.2121632464852568</c:v>
                      </c:pt>
                      <c:pt idx="235">
                        <c:v>-1.1448772304721491</c:v>
                      </c:pt>
                      <c:pt idx="236">
                        <c:v>0.6490716205423267</c:v>
                      </c:pt>
                      <c:pt idx="237">
                        <c:v>5.2716026737568644E-2</c:v>
                      </c:pt>
                      <c:pt idx="238">
                        <c:v>0.59713458404156039</c:v>
                      </c:pt>
                      <c:pt idx="239">
                        <c:v>-0.52752675963331019</c:v>
                      </c:pt>
                      <c:pt idx="240">
                        <c:v>6.8219962650536203E-2</c:v>
                      </c:pt>
                      <c:pt idx="241">
                        <c:v>7.341032282346209E-2</c:v>
                      </c:pt>
                      <c:pt idx="242">
                        <c:v>7.8400838026252459E-2</c:v>
                      </c:pt>
                      <c:pt idx="243">
                        <c:v>8.318476260681687E-2</c:v>
                      </c:pt>
                      <c:pt idx="244">
                        <c:v>8.7758337975460537E-2</c:v>
                      </c:pt>
                      <c:pt idx="245">
                        <c:v>9.2121161501788063E-2</c:v>
                      </c:pt>
                      <c:pt idx="246">
                        <c:v>9.6276654716041438E-2</c:v>
                      </c:pt>
                      <c:pt idx="247">
                        <c:v>0.10023267293233341</c:v>
                      </c:pt>
                      <c:pt idx="248">
                        <c:v>0.1040023182435979</c:v>
                      </c:pt>
                      <c:pt idx="249">
                        <c:v>0.10760504881074384</c:v>
                      </c:pt>
                      <c:pt idx="250">
                        <c:v>0.11106822688794186</c:v>
                      </c:pt>
                      <c:pt idx="251">
                        <c:v>0.11442932935650239</c:v>
                      </c:pt>
                      <c:pt idx="252">
                        <c:v>0.11773918214525106</c:v>
                      </c:pt>
                      <c:pt idx="253">
                        <c:v>0.12106682069171898</c:v>
                      </c:pt>
                      <c:pt idx="254">
                        <c:v>0.4270403088401668</c:v>
                      </c:pt>
                      <c:pt idx="255">
                        <c:v>-0.25349165985133759</c:v>
                      </c:pt>
                      <c:pt idx="256">
                        <c:v>0.1286690566194959</c:v>
                      </c:pt>
                      <c:pt idx="257">
                        <c:v>0.13281669426918263</c:v>
                      </c:pt>
                      <c:pt idx="258">
                        <c:v>0.13784041498839605</c:v>
                      </c:pt>
                      <c:pt idx="259">
                        <c:v>0.35049101264041582</c:v>
                      </c:pt>
                      <c:pt idx="260">
                        <c:v>5.4160848751448991E-2</c:v>
                      </c:pt>
                      <c:pt idx="261">
                        <c:v>5.4618792637719377E-2</c:v>
                      </c:pt>
                      <c:pt idx="262">
                        <c:v>5.5179997028684258E-2</c:v>
                      </c:pt>
                      <c:pt idx="263">
                        <c:v>0.23733005640387134</c:v>
                      </c:pt>
                      <c:pt idx="264">
                        <c:v>1.1315032970448627E-3</c:v>
                      </c:pt>
                      <c:pt idx="265">
                        <c:v>-0.18040354458376429</c:v>
                      </c:pt>
                      <c:pt idx="266">
                        <c:v>0.19527820174868085</c:v>
                      </c:pt>
                      <c:pt idx="267">
                        <c:v>1.2037867657636754E-3</c:v>
                      </c:pt>
                      <c:pt idx="268">
                        <c:v>1.2684417540879261E-3</c:v>
                      </c:pt>
                      <c:pt idx="269">
                        <c:v>1.3262712112182876E-3</c:v>
                      </c:pt>
                      <c:pt idx="270">
                        <c:v>-0.12096587248767149</c:v>
                      </c:pt>
                      <c:pt idx="271">
                        <c:v>0.13391407505225159</c:v>
                      </c:pt>
                      <c:pt idx="272">
                        <c:v>1.2153720875222526E-3</c:v>
                      </c:pt>
                      <c:pt idx="273">
                        <c:v>1.2406399338165536E-3</c:v>
                      </c:pt>
                      <c:pt idx="274">
                        <c:v>1.2602604446218871E-3</c:v>
                      </c:pt>
                      <c:pt idx="275">
                        <c:v>-7.3474726592440434E-2</c:v>
                      </c:pt>
                      <c:pt idx="276">
                        <c:v>8.3738652755897078E-2</c:v>
                      </c:pt>
                      <c:pt idx="277">
                        <c:v>1.0289349710535835E-3</c:v>
                      </c:pt>
                      <c:pt idx="278">
                        <c:v>1.0273926488106816E-3</c:v>
                      </c:pt>
                      <c:pt idx="279">
                        <c:v>1.0218341150129619E-3</c:v>
                      </c:pt>
                      <c:pt idx="280">
                        <c:v>1.0124078402246853E-3</c:v>
                      </c:pt>
                      <c:pt idx="281">
                        <c:v>-3.3430574961019595E-2</c:v>
                      </c:pt>
                      <c:pt idx="282">
                        <c:v>4.0248390514330573E-2</c:v>
                      </c:pt>
                      <c:pt idx="283">
                        <c:v>7.2195669816236207E-4</c:v>
                      </c:pt>
                      <c:pt idx="284">
                        <c:v>7.0459335224224979E-4</c:v>
                      </c:pt>
                      <c:pt idx="285">
                        <c:v>6.8502587362740276E-4</c:v>
                      </c:pt>
                      <c:pt idx="286">
                        <c:v>6.634157322634132E-4</c:v>
                      </c:pt>
                      <c:pt idx="287">
                        <c:v>-1.0322099707916716E-2</c:v>
                      </c:pt>
                      <c:pt idx="288">
                        <c:v>1.3943711285530009E-2</c:v>
                      </c:pt>
                      <c:pt idx="289">
                        <c:v>3.920123735324114E-4</c:v>
                      </c:pt>
                      <c:pt idx="290">
                        <c:v>3.7329699287306383E-4</c:v>
                      </c:pt>
                      <c:pt idx="291">
                        <c:v>3.5379928426136615E-4</c:v>
                      </c:pt>
                      <c:pt idx="292">
                        <c:v>-1.6778285731175388E-3</c:v>
                      </c:pt>
                      <c:pt idx="293">
                        <c:v>3.1303894599582641E-3</c:v>
                      </c:pt>
                      <c:pt idx="294">
                        <c:v>1.4590515386628331E-4</c:v>
                      </c:pt>
                      <c:pt idx="295">
                        <c:v>1.351893996630929E-4</c:v>
                      </c:pt>
                      <c:pt idx="296">
                        <c:v>1.2437906444840558E-4</c:v>
                      </c:pt>
                      <c:pt idx="297">
                        <c:v>1.1353111784246876E-4</c:v>
                      </c:pt>
                      <c:pt idx="298">
                        <c:v>1.2479998104351508E-5</c:v>
                      </c:pt>
                      <c:pt idx="299">
                        <c:v>5.8388119281945287E-6</c:v>
                      </c:pt>
                      <c:pt idx="300">
                        <c:v>0</c:v>
                      </c:pt>
                      <c:pt idx="301">
                        <c:v>0</c:v>
                      </c:pt>
                      <c:pt idx="302">
                        <c:v>0</c:v>
                      </c:pt>
                      <c:pt idx="303">
                        <c:v>0</c:v>
                      </c:pt>
                      <c:pt idx="304">
                        <c:v>0</c:v>
                      </c:pt>
                      <c:pt idx="305">
                        <c:v>0</c:v>
                      </c:pt>
                      <c:pt idx="306">
                        <c:v>0</c:v>
                      </c:pt>
                      <c:pt idx="307">
                        <c:v>0</c:v>
                      </c:pt>
                      <c:pt idx="308">
                        <c:v>0</c:v>
                      </c:pt>
                      <c:pt idx="309">
                        <c:v>0</c:v>
                      </c:pt>
                      <c:pt idx="310">
                        <c:v>0</c:v>
                      </c:pt>
                      <c:pt idx="311">
                        <c:v>0</c:v>
                      </c:pt>
                      <c:pt idx="312">
                        <c:v>0</c:v>
                      </c:pt>
                      <c:pt idx="313">
                        <c:v>0</c:v>
                      </c:pt>
                      <c:pt idx="314">
                        <c:v>0</c:v>
                      </c:pt>
                      <c:pt idx="315">
                        <c:v>0</c:v>
                      </c:pt>
                      <c:pt idx="316">
                        <c:v>0</c:v>
                      </c:pt>
                      <c:pt idx="317">
                        <c:v>0</c:v>
                      </c:pt>
                      <c:pt idx="318">
                        <c:v>0</c:v>
                      </c:pt>
                      <c:pt idx="319">
                        <c:v>0</c:v>
                      </c:pt>
                      <c:pt idx="320">
                        <c:v>0</c:v>
                      </c:pt>
                      <c:pt idx="321">
                        <c:v>0</c:v>
                      </c:pt>
                      <c:pt idx="322">
                        <c:v>0</c:v>
                      </c:pt>
                      <c:pt idx="323">
                        <c:v>0</c:v>
                      </c:pt>
                      <c:pt idx="324">
                        <c:v>0</c:v>
                      </c:pt>
                      <c:pt idx="325">
                        <c:v>0</c:v>
                      </c:pt>
                      <c:pt idx="326">
                        <c:v>0</c:v>
                      </c:pt>
                      <c:pt idx="327">
                        <c:v>0</c:v>
                      </c:pt>
                      <c:pt idx="328">
                        <c:v>0</c:v>
                      </c:pt>
                      <c:pt idx="329">
                        <c:v>0</c:v>
                      </c:pt>
                      <c:pt idx="330">
                        <c:v>0</c:v>
                      </c:pt>
                      <c:pt idx="331">
                        <c:v>0</c:v>
                      </c:pt>
                      <c:pt idx="332">
                        <c:v>0</c:v>
                      </c:pt>
                      <c:pt idx="333">
                        <c:v>0</c:v>
                      </c:pt>
                      <c:pt idx="334">
                        <c:v>0</c:v>
                      </c:pt>
                      <c:pt idx="335">
                        <c:v>0</c:v>
                      </c:pt>
                      <c:pt idx="336">
                        <c:v>0</c:v>
                      </c:pt>
                      <c:pt idx="337">
                        <c:v>0</c:v>
                      </c:pt>
                      <c:pt idx="338">
                        <c:v>0</c:v>
                      </c:pt>
                      <c:pt idx="339">
                        <c:v>0</c:v>
                      </c:pt>
                      <c:pt idx="340">
                        <c:v>0</c:v>
                      </c:pt>
                      <c:pt idx="341">
                        <c:v>0</c:v>
                      </c:pt>
                      <c:pt idx="342">
                        <c:v>0</c:v>
                      </c:pt>
                      <c:pt idx="343">
                        <c:v>0</c:v>
                      </c:pt>
                      <c:pt idx="344">
                        <c:v>0</c:v>
                      </c:pt>
                      <c:pt idx="345">
                        <c:v>0</c:v>
                      </c:pt>
                      <c:pt idx="346">
                        <c:v>0</c:v>
                      </c:pt>
                      <c:pt idx="347">
                        <c:v>0</c:v>
                      </c:pt>
                      <c:pt idx="348">
                        <c:v>0</c:v>
                      </c:pt>
                      <c:pt idx="349">
                        <c:v>0</c:v>
                      </c:pt>
                      <c:pt idx="350">
                        <c:v>0</c:v>
                      </c:pt>
                      <c:pt idx="351">
                        <c:v>0</c:v>
                      </c:pt>
                      <c:pt idx="352">
                        <c:v>0</c:v>
                      </c:pt>
                      <c:pt idx="353">
                        <c:v>0</c:v>
                      </c:pt>
                      <c:pt idx="354">
                        <c:v>0</c:v>
                      </c:pt>
                      <c:pt idx="355">
                        <c:v>0</c:v>
                      </c:pt>
                      <c:pt idx="356">
                        <c:v>0</c:v>
                      </c:pt>
                      <c:pt idx="357">
                        <c:v>0</c:v>
                      </c:pt>
                      <c:pt idx="358">
                        <c:v>0</c:v>
                      </c:pt>
                      <c:pt idx="359">
                        <c:v>0</c:v>
                      </c:pt>
                    </c:numCache>
                  </c:numRef>
                </c:val>
                <c:smooth val="0"/>
                <c:extLst>
                  <c:ext xmlns:c16="http://schemas.microsoft.com/office/drawing/2014/chart" uri="{C3380CC4-5D6E-409C-BE32-E72D297353CC}">
                    <c16:uniqueId val="{00000001-A8BC-480A-9E61-01E1E288C1FD}"/>
                  </c:ext>
                </c:extLst>
              </c15:ser>
            </c15:filteredLineSeries>
          </c:ext>
        </c:extLst>
      </c:lineChart>
      <c:catAx>
        <c:axId val="1405884688"/>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405884208"/>
        <c:crosses val="autoZero"/>
        <c:auto val="1"/>
        <c:lblAlgn val="ctr"/>
        <c:lblOffset val="100"/>
        <c:noMultiLvlLbl val="0"/>
      </c:catAx>
      <c:valAx>
        <c:axId val="1405884208"/>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405884688"/>
        <c:crosses val="autoZero"/>
        <c:crossBetween val="between"/>
      </c:valAx>
      <c:spPr>
        <a:noFill/>
        <a:ln>
          <a:noFill/>
        </a:ln>
        <a:effectLst/>
      </c:spPr>
    </c:plotArea>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US"/>
              <a:t>valve jerk (Exauhst)</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lineChart>
        <c:grouping val="standard"/>
        <c:varyColors val="0"/>
        <c:ser>
          <c:idx val="1"/>
          <c:order val="1"/>
          <c:tx>
            <c:v>Exauhst</c:v>
          </c:tx>
          <c:spPr>
            <a:ln w="28575" cap="rnd">
              <a:solidFill>
                <a:schemeClr val="accent2"/>
              </a:solidFill>
              <a:round/>
            </a:ln>
            <a:effectLst/>
          </c:spPr>
          <c:marker>
            <c:symbol val="none"/>
          </c:marker>
          <c:cat>
            <c:strRef>
              <c:f>'Cam Meassurments '!$L$7:$M$366</c:f>
              <c:strCache>
                <c:ptCount val="360"/>
                <c:pt idx="0">
                  <c:v>2</c:v>
                </c:pt>
                <c:pt idx="1">
                  <c:v>4</c:v>
                </c:pt>
                <c:pt idx="2">
                  <c:v>6</c:v>
                </c:pt>
                <c:pt idx="3">
                  <c:v>8</c:v>
                </c:pt>
                <c:pt idx="4">
                  <c:v>10</c:v>
                </c:pt>
                <c:pt idx="5">
                  <c:v>12</c:v>
                </c:pt>
                <c:pt idx="6">
                  <c:v>14</c:v>
                </c:pt>
                <c:pt idx="7">
                  <c:v>16</c:v>
                </c:pt>
                <c:pt idx="8">
                  <c:v>18</c:v>
                </c:pt>
                <c:pt idx="9">
                  <c:v>20</c:v>
                </c:pt>
                <c:pt idx="10">
                  <c:v>22</c:v>
                </c:pt>
                <c:pt idx="11">
                  <c:v>24</c:v>
                </c:pt>
                <c:pt idx="12">
                  <c:v>26</c:v>
                </c:pt>
                <c:pt idx="13">
                  <c:v>28</c:v>
                </c:pt>
                <c:pt idx="14">
                  <c:v>30</c:v>
                </c:pt>
                <c:pt idx="15">
                  <c:v>32</c:v>
                </c:pt>
                <c:pt idx="16">
                  <c:v>34</c:v>
                </c:pt>
                <c:pt idx="17">
                  <c:v>36</c:v>
                </c:pt>
                <c:pt idx="18">
                  <c:v>38</c:v>
                </c:pt>
                <c:pt idx="19">
                  <c:v>40</c:v>
                </c:pt>
                <c:pt idx="20">
                  <c:v>42</c:v>
                </c:pt>
                <c:pt idx="21">
                  <c:v>44</c:v>
                </c:pt>
                <c:pt idx="22">
                  <c:v>46</c:v>
                </c:pt>
                <c:pt idx="23">
                  <c:v>48</c:v>
                </c:pt>
                <c:pt idx="24">
                  <c:v>50</c:v>
                </c:pt>
                <c:pt idx="25">
                  <c:v>52</c:v>
                </c:pt>
                <c:pt idx="26">
                  <c:v>54</c:v>
                </c:pt>
                <c:pt idx="27">
                  <c:v>56</c:v>
                </c:pt>
                <c:pt idx="28">
                  <c:v>58</c:v>
                </c:pt>
                <c:pt idx="29">
                  <c:v>60</c:v>
                </c:pt>
                <c:pt idx="30">
                  <c:v>62</c:v>
                </c:pt>
                <c:pt idx="31">
                  <c:v>64</c:v>
                </c:pt>
                <c:pt idx="32">
                  <c:v>66</c:v>
                </c:pt>
                <c:pt idx="33">
                  <c:v>68</c:v>
                </c:pt>
                <c:pt idx="34">
                  <c:v>70</c:v>
                </c:pt>
                <c:pt idx="35">
                  <c:v>72</c:v>
                </c:pt>
                <c:pt idx="36">
                  <c:v>74</c:v>
                </c:pt>
                <c:pt idx="37">
                  <c:v>76</c:v>
                </c:pt>
                <c:pt idx="38">
                  <c:v>78</c:v>
                </c:pt>
                <c:pt idx="39">
                  <c:v>80</c:v>
                </c:pt>
                <c:pt idx="40">
                  <c:v>82</c:v>
                </c:pt>
                <c:pt idx="41">
                  <c:v>84</c:v>
                </c:pt>
                <c:pt idx="42">
                  <c:v>86</c:v>
                </c:pt>
                <c:pt idx="43">
                  <c:v>88</c:v>
                </c:pt>
                <c:pt idx="44">
                  <c:v>90</c:v>
                </c:pt>
                <c:pt idx="45">
                  <c:v>92</c:v>
                </c:pt>
                <c:pt idx="46">
                  <c:v>94</c:v>
                </c:pt>
                <c:pt idx="47">
                  <c:v>96</c:v>
                </c:pt>
                <c:pt idx="48">
                  <c:v>98</c:v>
                </c:pt>
                <c:pt idx="49">
                  <c:v>100</c:v>
                </c:pt>
                <c:pt idx="50">
                  <c:v>102</c:v>
                </c:pt>
                <c:pt idx="51">
                  <c:v>104</c:v>
                </c:pt>
                <c:pt idx="52">
                  <c:v>106</c:v>
                </c:pt>
                <c:pt idx="53">
                  <c:v>108</c:v>
                </c:pt>
                <c:pt idx="54">
                  <c:v>110</c:v>
                </c:pt>
                <c:pt idx="55">
                  <c:v>112</c:v>
                </c:pt>
                <c:pt idx="56">
                  <c:v>114</c:v>
                </c:pt>
                <c:pt idx="57">
                  <c:v>116</c:v>
                </c:pt>
                <c:pt idx="58">
                  <c:v>118</c:v>
                </c:pt>
                <c:pt idx="59">
                  <c:v>120</c:v>
                </c:pt>
                <c:pt idx="60">
                  <c:v>122</c:v>
                </c:pt>
                <c:pt idx="61">
                  <c:v>124</c:v>
                </c:pt>
                <c:pt idx="62">
                  <c:v>126</c:v>
                </c:pt>
                <c:pt idx="63">
                  <c:v>128</c:v>
                </c:pt>
                <c:pt idx="64">
                  <c:v>130</c:v>
                </c:pt>
                <c:pt idx="65">
                  <c:v>132</c:v>
                </c:pt>
                <c:pt idx="66">
                  <c:v>134</c:v>
                </c:pt>
                <c:pt idx="67">
                  <c:v>136</c:v>
                </c:pt>
                <c:pt idx="68">
                  <c:v>138</c:v>
                </c:pt>
                <c:pt idx="69">
                  <c:v>140</c:v>
                </c:pt>
                <c:pt idx="70">
                  <c:v>142</c:v>
                </c:pt>
                <c:pt idx="71">
                  <c:v>144</c:v>
                </c:pt>
                <c:pt idx="72">
                  <c:v>146</c:v>
                </c:pt>
                <c:pt idx="73">
                  <c:v>148</c:v>
                </c:pt>
                <c:pt idx="74">
                  <c:v>150</c:v>
                </c:pt>
                <c:pt idx="75">
                  <c:v>152</c:v>
                </c:pt>
                <c:pt idx="76">
                  <c:v>154</c:v>
                </c:pt>
                <c:pt idx="77">
                  <c:v>156</c:v>
                </c:pt>
                <c:pt idx="78">
                  <c:v>158</c:v>
                </c:pt>
                <c:pt idx="79">
                  <c:v>160</c:v>
                </c:pt>
                <c:pt idx="80">
                  <c:v>162</c:v>
                </c:pt>
                <c:pt idx="81">
                  <c:v>164</c:v>
                </c:pt>
                <c:pt idx="82">
                  <c:v>166</c:v>
                </c:pt>
                <c:pt idx="83">
                  <c:v>168</c:v>
                </c:pt>
                <c:pt idx="84">
                  <c:v>170</c:v>
                </c:pt>
                <c:pt idx="85">
                  <c:v>172</c:v>
                </c:pt>
                <c:pt idx="86">
                  <c:v>174</c:v>
                </c:pt>
                <c:pt idx="87">
                  <c:v>176</c:v>
                </c:pt>
                <c:pt idx="88">
                  <c:v>178</c:v>
                </c:pt>
                <c:pt idx="89">
                  <c:v>180</c:v>
                </c:pt>
                <c:pt idx="90">
                  <c:v>182</c:v>
                </c:pt>
                <c:pt idx="91">
                  <c:v>184</c:v>
                </c:pt>
                <c:pt idx="92">
                  <c:v>186</c:v>
                </c:pt>
                <c:pt idx="93">
                  <c:v>188</c:v>
                </c:pt>
                <c:pt idx="94">
                  <c:v>190</c:v>
                </c:pt>
                <c:pt idx="95">
                  <c:v>192</c:v>
                </c:pt>
                <c:pt idx="96">
                  <c:v>194</c:v>
                </c:pt>
                <c:pt idx="97">
                  <c:v>196</c:v>
                </c:pt>
                <c:pt idx="98">
                  <c:v>198</c:v>
                </c:pt>
                <c:pt idx="99">
                  <c:v>200</c:v>
                </c:pt>
                <c:pt idx="100">
                  <c:v>202</c:v>
                </c:pt>
                <c:pt idx="101">
                  <c:v>204</c:v>
                </c:pt>
                <c:pt idx="102">
                  <c:v>206</c:v>
                </c:pt>
                <c:pt idx="103">
                  <c:v>208</c:v>
                </c:pt>
                <c:pt idx="104">
                  <c:v>210</c:v>
                </c:pt>
                <c:pt idx="105">
                  <c:v>212</c:v>
                </c:pt>
                <c:pt idx="106">
                  <c:v>214</c:v>
                </c:pt>
                <c:pt idx="107">
                  <c:v>216</c:v>
                </c:pt>
                <c:pt idx="108">
                  <c:v>218</c:v>
                </c:pt>
                <c:pt idx="109">
                  <c:v>220</c:v>
                </c:pt>
                <c:pt idx="110">
                  <c:v>222</c:v>
                </c:pt>
                <c:pt idx="111">
                  <c:v>224</c:v>
                </c:pt>
                <c:pt idx="112">
                  <c:v>226</c:v>
                </c:pt>
                <c:pt idx="113">
                  <c:v>228</c:v>
                </c:pt>
                <c:pt idx="114">
                  <c:v>230</c:v>
                </c:pt>
                <c:pt idx="115">
                  <c:v>232</c:v>
                </c:pt>
                <c:pt idx="116">
                  <c:v>234</c:v>
                </c:pt>
                <c:pt idx="117">
                  <c:v>236</c:v>
                </c:pt>
                <c:pt idx="118">
                  <c:v>238</c:v>
                </c:pt>
                <c:pt idx="119">
                  <c:v>240</c:v>
                </c:pt>
                <c:pt idx="120">
                  <c:v>242</c:v>
                </c:pt>
                <c:pt idx="121">
                  <c:v>244</c:v>
                </c:pt>
                <c:pt idx="122">
                  <c:v>246</c:v>
                </c:pt>
                <c:pt idx="123">
                  <c:v>248</c:v>
                </c:pt>
                <c:pt idx="124">
                  <c:v>250</c:v>
                </c:pt>
                <c:pt idx="125">
                  <c:v>252</c:v>
                </c:pt>
                <c:pt idx="126">
                  <c:v>254</c:v>
                </c:pt>
                <c:pt idx="127">
                  <c:v>256</c:v>
                </c:pt>
                <c:pt idx="128">
                  <c:v>258</c:v>
                </c:pt>
                <c:pt idx="129">
                  <c:v>260</c:v>
                </c:pt>
                <c:pt idx="130">
                  <c:v>262</c:v>
                </c:pt>
                <c:pt idx="131">
                  <c:v>264</c:v>
                </c:pt>
                <c:pt idx="132">
                  <c:v>266</c:v>
                </c:pt>
                <c:pt idx="133">
                  <c:v>268</c:v>
                </c:pt>
                <c:pt idx="134">
                  <c:v>270</c:v>
                </c:pt>
                <c:pt idx="135">
                  <c:v>272</c:v>
                </c:pt>
                <c:pt idx="136">
                  <c:v>274</c:v>
                </c:pt>
                <c:pt idx="137">
                  <c:v>276</c:v>
                </c:pt>
                <c:pt idx="138">
                  <c:v>278</c:v>
                </c:pt>
                <c:pt idx="139">
                  <c:v>280</c:v>
                </c:pt>
                <c:pt idx="140">
                  <c:v>282</c:v>
                </c:pt>
                <c:pt idx="141">
                  <c:v>284</c:v>
                </c:pt>
                <c:pt idx="142">
                  <c:v>286</c:v>
                </c:pt>
                <c:pt idx="143">
                  <c:v>288</c:v>
                </c:pt>
                <c:pt idx="144">
                  <c:v>290</c:v>
                </c:pt>
                <c:pt idx="145">
                  <c:v>292</c:v>
                </c:pt>
                <c:pt idx="146">
                  <c:v>294</c:v>
                </c:pt>
                <c:pt idx="147">
                  <c:v>296</c:v>
                </c:pt>
                <c:pt idx="148">
                  <c:v>298</c:v>
                </c:pt>
                <c:pt idx="149">
                  <c:v>300</c:v>
                </c:pt>
                <c:pt idx="150">
                  <c:v>302</c:v>
                </c:pt>
                <c:pt idx="151">
                  <c:v>304</c:v>
                </c:pt>
                <c:pt idx="152">
                  <c:v>306</c:v>
                </c:pt>
                <c:pt idx="153">
                  <c:v>308</c:v>
                </c:pt>
                <c:pt idx="154">
                  <c:v>310</c:v>
                </c:pt>
                <c:pt idx="155">
                  <c:v>312</c:v>
                </c:pt>
                <c:pt idx="156">
                  <c:v>314</c:v>
                </c:pt>
                <c:pt idx="157">
                  <c:v>316</c:v>
                </c:pt>
                <c:pt idx="158">
                  <c:v>318</c:v>
                </c:pt>
                <c:pt idx="159">
                  <c:v>320</c:v>
                </c:pt>
                <c:pt idx="160">
                  <c:v>322</c:v>
                </c:pt>
                <c:pt idx="161">
                  <c:v>324</c:v>
                </c:pt>
                <c:pt idx="162">
                  <c:v>326</c:v>
                </c:pt>
                <c:pt idx="163">
                  <c:v>328</c:v>
                </c:pt>
                <c:pt idx="164">
                  <c:v>330</c:v>
                </c:pt>
                <c:pt idx="165">
                  <c:v>332</c:v>
                </c:pt>
                <c:pt idx="166">
                  <c:v>334</c:v>
                </c:pt>
                <c:pt idx="167">
                  <c:v>336</c:v>
                </c:pt>
                <c:pt idx="168">
                  <c:v>338</c:v>
                </c:pt>
                <c:pt idx="169">
                  <c:v>340</c:v>
                </c:pt>
                <c:pt idx="170">
                  <c:v>342</c:v>
                </c:pt>
                <c:pt idx="171">
                  <c:v>344</c:v>
                </c:pt>
                <c:pt idx="172">
                  <c:v>346</c:v>
                </c:pt>
                <c:pt idx="173">
                  <c:v>348</c:v>
                </c:pt>
                <c:pt idx="174">
                  <c:v>350</c:v>
                </c:pt>
                <c:pt idx="175">
                  <c:v>352</c:v>
                </c:pt>
                <c:pt idx="176">
                  <c:v>354</c:v>
                </c:pt>
                <c:pt idx="177">
                  <c:v>356</c:v>
                </c:pt>
                <c:pt idx="178">
                  <c:v>358</c:v>
                </c:pt>
                <c:pt idx="179">
                  <c:v>360</c:v>
                </c:pt>
                <c:pt idx="180">
                  <c:v>362</c:v>
                </c:pt>
                <c:pt idx="181">
                  <c:v>364</c:v>
                </c:pt>
                <c:pt idx="182">
                  <c:v>366</c:v>
                </c:pt>
                <c:pt idx="183">
                  <c:v>368</c:v>
                </c:pt>
                <c:pt idx="184">
                  <c:v>370</c:v>
                </c:pt>
                <c:pt idx="185">
                  <c:v>372</c:v>
                </c:pt>
                <c:pt idx="186">
                  <c:v>374</c:v>
                </c:pt>
                <c:pt idx="187">
                  <c:v>376</c:v>
                </c:pt>
                <c:pt idx="188">
                  <c:v>378</c:v>
                </c:pt>
                <c:pt idx="189">
                  <c:v>380</c:v>
                </c:pt>
                <c:pt idx="190">
                  <c:v>382</c:v>
                </c:pt>
                <c:pt idx="191">
                  <c:v>384</c:v>
                </c:pt>
                <c:pt idx="192">
                  <c:v>386</c:v>
                </c:pt>
                <c:pt idx="193">
                  <c:v>388</c:v>
                </c:pt>
                <c:pt idx="194">
                  <c:v>390</c:v>
                </c:pt>
                <c:pt idx="195">
                  <c:v>392</c:v>
                </c:pt>
                <c:pt idx="196">
                  <c:v>394</c:v>
                </c:pt>
                <c:pt idx="197">
                  <c:v>396</c:v>
                </c:pt>
                <c:pt idx="198">
                  <c:v>398</c:v>
                </c:pt>
                <c:pt idx="199">
                  <c:v>400</c:v>
                </c:pt>
                <c:pt idx="200">
                  <c:v>402</c:v>
                </c:pt>
                <c:pt idx="201">
                  <c:v>404</c:v>
                </c:pt>
                <c:pt idx="202">
                  <c:v>406</c:v>
                </c:pt>
                <c:pt idx="203">
                  <c:v>408</c:v>
                </c:pt>
                <c:pt idx="204">
                  <c:v>410</c:v>
                </c:pt>
                <c:pt idx="205">
                  <c:v>412</c:v>
                </c:pt>
                <c:pt idx="206">
                  <c:v>414</c:v>
                </c:pt>
                <c:pt idx="207">
                  <c:v>416</c:v>
                </c:pt>
                <c:pt idx="208">
                  <c:v>418</c:v>
                </c:pt>
                <c:pt idx="209">
                  <c:v>420</c:v>
                </c:pt>
                <c:pt idx="210">
                  <c:v>422</c:v>
                </c:pt>
                <c:pt idx="211">
                  <c:v>424</c:v>
                </c:pt>
                <c:pt idx="212">
                  <c:v>426</c:v>
                </c:pt>
                <c:pt idx="213">
                  <c:v>428</c:v>
                </c:pt>
                <c:pt idx="214">
                  <c:v>430</c:v>
                </c:pt>
                <c:pt idx="215">
                  <c:v>432</c:v>
                </c:pt>
                <c:pt idx="216">
                  <c:v>434</c:v>
                </c:pt>
                <c:pt idx="217">
                  <c:v>436</c:v>
                </c:pt>
                <c:pt idx="218">
                  <c:v>438</c:v>
                </c:pt>
                <c:pt idx="219">
                  <c:v>440</c:v>
                </c:pt>
                <c:pt idx="220">
                  <c:v>442</c:v>
                </c:pt>
                <c:pt idx="221">
                  <c:v>444</c:v>
                </c:pt>
                <c:pt idx="222">
                  <c:v>446</c:v>
                </c:pt>
                <c:pt idx="223">
                  <c:v>448</c:v>
                </c:pt>
                <c:pt idx="224">
                  <c:v>450</c:v>
                </c:pt>
                <c:pt idx="225">
                  <c:v>452</c:v>
                </c:pt>
                <c:pt idx="226">
                  <c:v>454</c:v>
                </c:pt>
                <c:pt idx="227">
                  <c:v>456</c:v>
                </c:pt>
                <c:pt idx="228">
                  <c:v>458</c:v>
                </c:pt>
                <c:pt idx="229">
                  <c:v>460</c:v>
                </c:pt>
                <c:pt idx="230">
                  <c:v>462</c:v>
                </c:pt>
                <c:pt idx="231">
                  <c:v>464</c:v>
                </c:pt>
                <c:pt idx="232">
                  <c:v>466</c:v>
                </c:pt>
                <c:pt idx="233">
                  <c:v>468</c:v>
                </c:pt>
                <c:pt idx="234">
                  <c:v>470</c:v>
                </c:pt>
                <c:pt idx="235">
                  <c:v>472</c:v>
                </c:pt>
                <c:pt idx="236">
                  <c:v>474</c:v>
                </c:pt>
                <c:pt idx="237">
                  <c:v>476</c:v>
                </c:pt>
                <c:pt idx="238">
                  <c:v>478</c:v>
                </c:pt>
                <c:pt idx="239">
                  <c:v>480</c:v>
                </c:pt>
                <c:pt idx="240">
                  <c:v>482</c:v>
                </c:pt>
                <c:pt idx="241">
                  <c:v>484</c:v>
                </c:pt>
                <c:pt idx="242">
                  <c:v>486</c:v>
                </c:pt>
                <c:pt idx="243">
                  <c:v>488</c:v>
                </c:pt>
                <c:pt idx="244">
                  <c:v>490</c:v>
                </c:pt>
                <c:pt idx="245">
                  <c:v>492</c:v>
                </c:pt>
                <c:pt idx="246">
                  <c:v>494</c:v>
                </c:pt>
                <c:pt idx="247">
                  <c:v>496</c:v>
                </c:pt>
                <c:pt idx="248">
                  <c:v>498</c:v>
                </c:pt>
                <c:pt idx="249">
                  <c:v>500</c:v>
                </c:pt>
                <c:pt idx="250">
                  <c:v>502</c:v>
                </c:pt>
                <c:pt idx="251">
                  <c:v>504</c:v>
                </c:pt>
                <c:pt idx="252">
                  <c:v>506</c:v>
                </c:pt>
                <c:pt idx="253">
                  <c:v>508</c:v>
                </c:pt>
                <c:pt idx="254">
                  <c:v>510</c:v>
                </c:pt>
                <c:pt idx="255">
                  <c:v>512</c:v>
                </c:pt>
                <c:pt idx="256">
                  <c:v>514</c:v>
                </c:pt>
                <c:pt idx="257">
                  <c:v>516</c:v>
                </c:pt>
                <c:pt idx="258">
                  <c:v>518</c:v>
                </c:pt>
                <c:pt idx="259">
                  <c:v>520</c:v>
                </c:pt>
                <c:pt idx="260">
                  <c:v>522</c:v>
                </c:pt>
                <c:pt idx="261">
                  <c:v>524</c:v>
                </c:pt>
                <c:pt idx="262">
                  <c:v>526</c:v>
                </c:pt>
                <c:pt idx="263">
                  <c:v>528</c:v>
                </c:pt>
                <c:pt idx="264">
                  <c:v>530</c:v>
                </c:pt>
                <c:pt idx="265">
                  <c:v>532</c:v>
                </c:pt>
                <c:pt idx="266">
                  <c:v>534</c:v>
                </c:pt>
                <c:pt idx="267">
                  <c:v>536</c:v>
                </c:pt>
                <c:pt idx="268">
                  <c:v>538</c:v>
                </c:pt>
                <c:pt idx="269">
                  <c:v>540</c:v>
                </c:pt>
                <c:pt idx="270">
                  <c:v>542</c:v>
                </c:pt>
                <c:pt idx="271">
                  <c:v>544</c:v>
                </c:pt>
                <c:pt idx="272">
                  <c:v>546</c:v>
                </c:pt>
                <c:pt idx="273">
                  <c:v>548</c:v>
                </c:pt>
                <c:pt idx="274">
                  <c:v>550</c:v>
                </c:pt>
                <c:pt idx="275">
                  <c:v>552</c:v>
                </c:pt>
                <c:pt idx="276">
                  <c:v>554</c:v>
                </c:pt>
                <c:pt idx="277">
                  <c:v>556</c:v>
                </c:pt>
                <c:pt idx="278">
                  <c:v>558</c:v>
                </c:pt>
                <c:pt idx="279">
                  <c:v>560</c:v>
                </c:pt>
                <c:pt idx="280">
                  <c:v>562</c:v>
                </c:pt>
                <c:pt idx="281">
                  <c:v>564</c:v>
                </c:pt>
                <c:pt idx="282">
                  <c:v>566</c:v>
                </c:pt>
                <c:pt idx="283">
                  <c:v>568</c:v>
                </c:pt>
                <c:pt idx="284">
                  <c:v>570</c:v>
                </c:pt>
                <c:pt idx="285">
                  <c:v>572</c:v>
                </c:pt>
                <c:pt idx="286">
                  <c:v>574</c:v>
                </c:pt>
                <c:pt idx="287">
                  <c:v>576</c:v>
                </c:pt>
                <c:pt idx="288">
                  <c:v>578</c:v>
                </c:pt>
                <c:pt idx="289">
                  <c:v>580</c:v>
                </c:pt>
                <c:pt idx="290">
                  <c:v>582</c:v>
                </c:pt>
                <c:pt idx="291">
                  <c:v>584</c:v>
                </c:pt>
                <c:pt idx="292">
                  <c:v>586</c:v>
                </c:pt>
                <c:pt idx="293">
                  <c:v>588</c:v>
                </c:pt>
                <c:pt idx="294">
                  <c:v>590</c:v>
                </c:pt>
                <c:pt idx="295">
                  <c:v>592</c:v>
                </c:pt>
                <c:pt idx="296">
                  <c:v>594</c:v>
                </c:pt>
                <c:pt idx="297">
                  <c:v>596</c:v>
                </c:pt>
                <c:pt idx="298">
                  <c:v>598</c:v>
                </c:pt>
                <c:pt idx="299">
                  <c:v>600</c:v>
                </c:pt>
                <c:pt idx="300">
                  <c:v>602</c:v>
                </c:pt>
                <c:pt idx="301">
                  <c:v>604</c:v>
                </c:pt>
                <c:pt idx="302">
                  <c:v>606</c:v>
                </c:pt>
                <c:pt idx="303">
                  <c:v>608</c:v>
                </c:pt>
                <c:pt idx="304">
                  <c:v>610</c:v>
                </c:pt>
                <c:pt idx="305">
                  <c:v>612</c:v>
                </c:pt>
                <c:pt idx="306">
                  <c:v>614</c:v>
                </c:pt>
                <c:pt idx="307">
                  <c:v>616</c:v>
                </c:pt>
                <c:pt idx="308">
                  <c:v>618</c:v>
                </c:pt>
                <c:pt idx="309">
                  <c:v>620</c:v>
                </c:pt>
                <c:pt idx="310">
                  <c:v>622</c:v>
                </c:pt>
                <c:pt idx="311">
                  <c:v>624</c:v>
                </c:pt>
                <c:pt idx="312">
                  <c:v>626</c:v>
                </c:pt>
                <c:pt idx="313">
                  <c:v>628</c:v>
                </c:pt>
                <c:pt idx="314">
                  <c:v>630</c:v>
                </c:pt>
                <c:pt idx="315">
                  <c:v>632</c:v>
                </c:pt>
                <c:pt idx="316">
                  <c:v>634</c:v>
                </c:pt>
                <c:pt idx="317">
                  <c:v>636</c:v>
                </c:pt>
                <c:pt idx="318">
                  <c:v>638</c:v>
                </c:pt>
                <c:pt idx="319">
                  <c:v>640</c:v>
                </c:pt>
                <c:pt idx="320">
                  <c:v>642</c:v>
                </c:pt>
                <c:pt idx="321">
                  <c:v>644</c:v>
                </c:pt>
                <c:pt idx="322">
                  <c:v>646</c:v>
                </c:pt>
                <c:pt idx="323">
                  <c:v>648</c:v>
                </c:pt>
                <c:pt idx="324">
                  <c:v>650</c:v>
                </c:pt>
                <c:pt idx="325">
                  <c:v>652</c:v>
                </c:pt>
                <c:pt idx="326">
                  <c:v>654</c:v>
                </c:pt>
                <c:pt idx="327">
                  <c:v>656</c:v>
                </c:pt>
                <c:pt idx="328">
                  <c:v>658</c:v>
                </c:pt>
                <c:pt idx="329">
                  <c:v>660</c:v>
                </c:pt>
                <c:pt idx="330">
                  <c:v>662</c:v>
                </c:pt>
                <c:pt idx="331">
                  <c:v>664</c:v>
                </c:pt>
                <c:pt idx="332">
                  <c:v>666</c:v>
                </c:pt>
                <c:pt idx="333">
                  <c:v>668</c:v>
                </c:pt>
                <c:pt idx="334">
                  <c:v>670</c:v>
                </c:pt>
                <c:pt idx="335">
                  <c:v>672</c:v>
                </c:pt>
                <c:pt idx="336">
                  <c:v>674</c:v>
                </c:pt>
                <c:pt idx="337">
                  <c:v>676</c:v>
                </c:pt>
                <c:pt idx="338">
                  <c:v>678</c:v>
                </c:pt>
                <c:pt idx="339">
                  <c:v>680</c:v>
                </c:pt>
                <c:pt idx="340">
                  <c:v>682</c:v>
                </c:pt>
                <c:pt idx="341">
                  <c:v>684</c:v>
                </c:pt>
                <c:pt idx="342">
                  <c:v>686</c:v>
                </c:pt>
                <c:pt idx="343">
                  <c:v>688</c:v>
                </c:pt>
                <c:pt idx="344">
                  <c:v>690</c:v>
                </c:pt>
                <c:pt idx="345">
                  <c:v>692</c:v>
                </c:pt>
                <c:pt idx="346">
                  <c:v>694</c:v>
                </c:pt>
                <c:pt idx="347">
                  <c:v>696</c:v>
                </c:pt>
                <c:pt idx="348">
                  <c:v>698</c:v>
                </c:pt>
                <c:pt idx="349">
                  <c:v>700</c:v>
                </c:pt>
                <c:pt idx="350">
                  <c:v>702</c:v>
                </c:pt>
                <c:pt idx="351">
                  <c:v>704</c:v>
                </c:pt>
                <c:pt idx="352">
                  <c:v>706</c:v>
                </c:pt>
                <c:pt idx="353">
                  <c:v>708</c:v>
                </c:pt>
                <c:pt idx="354">
                  <c:v>710</c:v>
                </c:pt>
                <c:pt idx="355">
                  <c:v>712</c:v>
                </c:pt>
                <c:pt idx="356">
                  <c:v>714</c:v>
                </c:pt>
                <c:pt idx="357">
                  <c:v>716</c:v>
                </c:pt>
                <c:pt idx="358">
                  <c:v>718</c:v>
                </c:pt>
                <c:pt idx="359">
                  <c:v>720</c:v>
                </c:pt>
              </c:strCache>
            </c:strRef>
          </c:cat>
          <c:val>
            <c:numRef>
              <c:f>'Cam Meassurments '!$Q$7:$Q$366</c:f>
              <c:numCache>
                <c:formatCode>General</c:formatCode>
                <c:ptCount val="360"/>
                <c:pt idx="0">
                  <c:v>0</c:v>
                </c:pt>
                <c:pt idx="1">
                  <c:v>0</c:v>
                </c:pt>
                <c:pt idx="2">
                  <c:v>0</c:v>
                </c:pt>
                <c:pt idx="3">
                  <c:v>0</c:v>
                </c:pt>
                <c:pt idx="4">
                  <c:v>0</c:v>
                </c:pt>
                <c:pt idx="5">
                  <c:v>-2.1467538820669238E-4</c:v>
                </c:pt>
                <c:pt idx="6">
                  <c:v>-2.411591568026567E-4</c:v>
                </c:pt>
                <c:pt idx="7">
                  <c:v>-2.6644686838214488E-4</c:v>
                </c:pt>
                <c:pt idx="8">
                  <c:v>-2.9041222857530006E-4</c:v>
                </c:pt>
                <c:pt idx="9">
                  <c:v>0.23412146202188952</c:v>
                </c:pt>
                <c:pt idx="10">
                  <c:v>-0.22000503025187446</c:v>
                </c:pt>
                <c:pt idx="11">
                  <c:v>-7.0640643377748932E-4</c:v>
                </c:pt>
                <c:pt idx="12">
                  <c:v>-7.4148496635060776E-4</c:v>
                </c:pt>
                <c:pt idx="13">
                  <c:v>-7.7285406360587394E-4</c:v>
                </c:pt>
                <c:pt idx="14">
                  <c:v>-8.0034713562393296E-4</c:v>
                </c:pt>
                <c:pt idx="15">
                  <c:v>0.25430321543714379</c:v>
                </c:pt>
                <c:pt idx="16">
                  <c:v>-0.24952747649242268</c:v>
                </c:pt>
                <c:pt idx="17">
                  <c:v>-1.2872536130543316E-3</c:v>
                </c:pt>
                <c:pt idx="18">
                  <c:v>-1.3032743915490179E-3</c:v>
                </c:pt>
                <c:pt idx="19">
                  <c:v>-1.3126415519361275E-3</c:v>
                </c:pt>
                <c:pt idx="20">
                  <c:v>-1.315274633896813E-3</c:v>
                </c:pt>
                <c:pt idx="21">
                  <c:v>0.25769725465112986</c:v>
                </c:pt>
                <c:pt idx="22">
                  <c:v>-0.26038517410416018</c:v>
                </c:pt>
                <c:pt idx="23">
                  <c:v>-1.7098963522589952E-3</c:v>
                </c:pt>
                <c:pt idx="24">
                  <c:v>-1.6772342283734309E-3</c:v>
                </c:pt>
                <c:pt idx="25">
                  <c:v>-1.6356695083035756E-3</c:v>
                </c:pt>
                <c:pt idx="26">
                  <c:v>-1.5853400168090205E-3</c:v>
                </c:pt>
                <c:pt idx="27">
                  <c:v>0.23380314038523056</c:v>
                </c:pt>
                <c:pt idx="28">
                  <c:v>-0.24225904891163302</c:v>
                </c:pt>
                <c:pt idx="29">
                  <c:v>-1.729672193133483E-3</c:v>
                </c:pt>
                <c:pt idx="30">
                  <c:v>-1.6256465435050826E-3</c:v>
                </c:pt>
                <c:pt idx="31">
                  <c:v>-1.5122569801783586E-3</c:v>
                </c:pt>
                <c:pt idx="32">
                  <c:v>-1.389959049337211E-3</c:v>
                </c:pt>
                <c:pt idx="33">
                  <c:v>0.18630823424690968</c:v>
                </c:pt>
                <c:pt idx="34">
                  <c:v>-0.19783741426645773</c:v>
                </c:pt>
                <c:pt idx="35">
                  <c:v>-1.1697415950788609E-3</c:v>
                </c:pt>
                <c:pt idx="36">
                  <c:v>-9.866548313668933E-4</c:v>
                </c:pt>
                <c:pt idx="37">
                  <c:v>-7.9631080801735826E-4</c:v>
                </c:pt>
                <c:pt idx="38">
                  <c:v>-5.9951590266696852E-4</c:v>
                </c:pt>
                <c:pt idx="39">
                  <c:v>0.12528836226503212</c:v>
                </c:pt>
                <c:pt idx="40">
                  <c:v>-0.13638080974382491</c:v>
                </c:pt>
                <c:pt idx="41">
                  <c:v>2.4553046817574194E-5</c:v>
                </c:pt>
                <c:pt idx="42">
                  <c:v>2.741499137696505E-4</c:v>
                </c:pt>
                <c:pt idx="43">
                  <c:v>5.2608632845871557E-4</c:v>
                </c:pt>
                <c:pt idx="44">
                  <c:v>7.7925920618445083E-4</c:v>
                </c:pt>
                <c:pt idx="45">
                  <c:v>6.46468433806026E-2</c:v>
                </c:pt>
                <c:pt idx="46">
                  <c:v>-7.1518930711215414E-2</c:v>
                </c:pt>
                <c:pt idx="47">
                  <c:v>1.7543157984447645E-3</c:v>
                </c:pt>
                <c:pt idx="48">
                  <c:v>2.0365275443056871E-3</c:v>
                </c:pt>
                <c:pt idx="49">
                  <c:v>2.3137659407659232E-3</c:v>
                </c:pt>
                <c:pt idx="50">
                  <c:v>2.5847752570019498E-3</c:v>
                </c:pt>
                <c:pt idx="51">
                  <c:v>2.8483195987581028E-3</c:v>
                </c:pt>
                <c:pt idx="52">
                  <c:v>3.1031882140383411E-3</c:v>
                </c:pt>
                <c:pt idx="53">
                  <c:v>3.3482007000868405E-3</c:v>
                </c:pt>
                <c:pt idx="54">
                  <c:v>7.5146706470121689E-3</c:v>
                </c:pt>
                <c:pt idx="55">
                  <c:v>-2.5009073171850947E-3</c:v>
                </c:pt>
                <c:pt idx="56">
                  <c:v>4.5144656859110342E-3</c:v>
                </c:pt>
                <c:pt idx="57">
                  <c:v>4.7333522220762468E-3</c:v>
                </c:pt>
                <c:pt idx="58">
                  <c:v>4.9352171686418709E-3</c:v>
                </c:pt>
                <c:pt idx="59">
                  <c:v>5.1190511816089782E-3</c:v>
                </c:pt>
                <c:pt idx="60">
                  <c:v>1.1898124987657853E-2</c:v>
                </c:pt>
                <c:pt idx="61">
                  <c:v>3.4982163120052239E-3</c:v>
                </c:pt>
                <c:pt idx="62">
                  <c:v>6.1703881126970016E-3</c:v>
                </c:pt>
                <c:pt idx="63">
                  <c:v>6.2849190649555756E-3</c:v>
                </c:pt>
                <c:pt idx="64">
                  <c:v>6.3750622665586024E-3</c:v>
                </c:pt>
                <c:pt idx="65">
                  <c:v>6.4402250725087776E-3</c:v>
                </c:pt>
                <c:pt idx="66">
                  <c:v>6.479914818815595E-3</c:v>
                </c:pt>
                <c:pt idx="67">
                  <c:v>6.4937411458085986E-3</c:v>
                </c:pt>
                <c:pt idx="68">
                  <c:v>6.4814178982162268E-3</c:v>
                </c:pt>
                <c:pt idx="69">
                  <c:v>6.4427645939892086E-3</c:v>
                </c:pt>
                <c:pt idx="70">
                  <c:v>6.3777074556475161E-3</c:v>
                </c:pt>
                <c:pt idx="71">
                  <c:v>6.2862799998036206E-3</c:v>
                </c:pt>
                <c:pt idx="72">
                  <c:v>6.1686231823035453E-3</c:v>
                </c:pt>
                <c:pt idx="73">
                  <c:v>6.0249850984304965E-3</c:v>
                </c:pt>
                <c:pt idx="74">
                  <c:v>5.8557202393014207E-3</c:v>
                </c:pt>
                <c:pt idx="75">
                  <c:v>5.6612883076227749E-3</c:v>
                </c:pt>
                <c:pt idx="76">
                  <c:v>5.4422525977233793E-3</c:v>
                </c:pt>
                <c:pt idx="77">
                  <c:v>0.27086815588258856</c:v>
                </c:pt>
                <c:pt idx="78">
                  <c:v>-0.23442220043470491</c:v>
                </c:pt>
                <c:pt idx="79">
                  <c:v>5.109130021417733E-3</c:v>
                </c:pt>
                <c:pt idx="80">
                  <c:v>4.7683208550851211E-3</c:v>
                </c:pt>
                <c:pt idx="81">
                  <c:v>4.4051600945615998E-3</c:v>
                </c:pt>
                <c:pt idx="82">
                  <c:v>4.0208879881852896E-3</c:v>
                </c:pt>
                <c:pt idx="83">
                  <c:v>3.6168337084325664E-3</c:v>
                </c:pt>
                <c:pt idx="84">
                  <c:v>3.1944101628158831E-3</c:v>
                </c:pt>
                <c:pt idx="85">
                  <c:v>2.7551084589486326E-3</c:v>
                </c:pt>
                <c:pt idx="86">
                  <c:v>2.3004920468315915E-3</c:v>
                </c:pt>
                <c:pt idx="87">
                  <c:v>1.8321905626612017E-3</c:v>
                </c:pt>
                <c:pt idx="88">
                  <c:v>1.3518933998313276E-3</c:v>
                </c:pt>
                <c:pt idx="89">
                  <c:v>8.6134303371404087E-4</c:v>
                </c:pt>
                <c:pt idx="90">
                  <c:v>3.6232812797753024E-4</c:v>
                </c:pt>
                <c:pt idx="91">
                  <c:v>-1.4332354897440456E-4</c:v>
                </c:pt>
                <c:pt idx="92">
                  <c:v>-6.5375236822827856E-4</c:v>
                </c:pt>
                <c:pt idx="93">
                  <c:v>-1.1670742151541221E-3</c:v>
                </c:pt>
                <c:pt idx="94">
                  <c:v>-1.6813879644164949E-3</c:v>
                </c:pt>
                <c:pt idx="95">
                  <c:v>-2.1947830243012664E-3</c:v>
                </c:pt>
                <c:pt idx="96">
                  <c:v>-2.7053469192855392E-3</c:v>
                </c:pt>
                <c:pt idx="97">
                  <c:v>-3.2111728797114898E-3</c:v>
                </c:pt>
                <c:pt idx="98">
                  <c:v>-3.7103674072386742E-3</c:v>
                </c:pt>
                <c:pt idx="99">
                  <c:v>-4.2010577851904103E-3</c:v>
                </c:pt>
                <c:pt idx="100">
                  <c:v>-4.6813995029996872E-3</c:v>
                </c:pt>
                <c:pt idx="101">
                  <c:v>-5.149583564240617E-3</c:v>
                </c:pt>
                <c:pt idx="102">
                  <c:v>-5.6038436487271248E-3</c:v>
                </c:pt>
                <c:pt idx="103">
                  <c:v>-6.0424630991721831E-3</c:v>
                </c:pt>
                <c:pt idx="104">
                  <c:v>-6.4637817043426563E-3</c:v>
                </c:pt>
                <c:pt idx="105">
                  <c:v>-6.8662022509435872E-3</c:v>
                </c:pt>
                <c:pt idx="106">
                  <c:v>-7.2481968178883527E-3</c:v>
                </c:pt>
                <c:pt idx="107">
                  <c:v>-7.608312787666837E-3</c:v>
                </c:pt>
                <c:pt idx="108">
                  <c:v>-7.9451785504280892E-3</c:v>
                </c:pt>
                <c:pt idx="109">
                  <c:v>1.1611603882888732</c:v>
                </c:pt>
                <c:pt idx="110">
                  <c:v>0.12421830508444173</c:v>
                </c:pt>
                <c:pt idx="111">
                  <c:v>0.11218699793859403</c:v>
                </c:pt>
                <c:pt idx="112">
                  <c:v>0.10112272684601549</c:v>
                </c:pt>
                <c:pt idx="113">
                  <c:v>9.0814022985657189E-2</c:v>
                </c:pt>
                <c:pt idx="114">
                  <c:v>1.4500575680530168</c:v>
                </c:pt>
                <c:pt idx="115">
                  <c:v>0.30585974790980769</c:v>
                </c:pt>
                <c:pt idx="116">
                  <c:v>0.26450853760094806</c:v>
                </c:pt>
                <c:pt idx="117">
                  <c:v>-1.1639652549343382</c:v>
                </c:pt>
                <c:pt idx="118">
                  <c:v>1.3565204133905062</c:v>
                </c:pt>
                <c:pt idx="119">
                  <c:v>0.18043426467229695</c:v>
                </c:pt>
                <c:pt idx="120">
                  <c:v>0.1543106398026719</c:v>
                </c:pt>
                <c:pt idx="121">
                  <c:v>-1.1992439506001134</c:v>
                </c:pt>
                <c:pt idx="122">
                  <c:v>1.2731291832673064</c:v>
                </c:pt>
                <c:pt idx="123">
                  <c:v>9.4616883581615241E-2</c:v>
                </c:pt>
                <c:pt idx="124">
                  <c:v>7.5335999767880968E-2</c:v>
                </c:pt>
                <c:pt idx="125">
                  <c:v>5.7432810428597172E-2</c:v>
                </c:pt>
                <c:pt idx="126">
                  <c:v>4.0763484658349711E-2</c:v>
                </c:pt>
                <c:pt idx="127">
                  <c:v>-1.1896686815513222</c:v>
                </c:pt>
                <c:pt idx="128">
                  <c:v>1.1271984819329006</c:v>
                </c:pt>
                <c:pt idx="129">
                  <c:v>4.3762988891935857E-4</c:v>
                </c:pt>
                <c:pt idx="130">
                  <c:v>-1.2416832514712572E-2</c:v>
                </c:pt>
                <c:pt idx="131">
                  <c:v>-2.4327865390417633E-2</c:v>
                </c:pt>
                <c:pt idx="132">
                  <c:v>-3.5325009123267866E-2</c:v>
                </c:pt>
                <c:pt idx="133">
                  <c:v>-4.5430625630740684E-2</c:v>
                </c:pt>
                <c:pt idx="134">
                  <c:v>0.99806061781002597</c:v>
                </c:pt>
                <c:pt idx="135">
                  <c:v>-2.8066526266818978E-2</c:v>
                </c:pt>
                <c:pt idx="136">
                  <c:v>0.97468457100142725</c:v>
                </c:pt>
                <c:pt idx="137">
                  <c:v>-1.6142811318335084E-2</c:v>
                </c:pt>
                <c:pt idx="138">
                  <c:v>-4.4404414756788885E-2</c:v>
                </c:pt>
                <c:pt idx="139">
                  <c:v>1.8125199598519979</c:v>
                </c:pt>
                <c:pt idx="140">
                  <c:v>-0.92246024830259998</c:v>
                </c:pt>
                <c:pt idx="141">
                  <c:v>1.668979753270919</c:v>
                </c:pt>
                <c:pt idx="142">
                  <c:v>-3.2395559177215344E-2</c:v>
                </c:pt>
                <c:pt idx="143">
                  <c:v>0.73530601991222166</c:v>
                </c:pt>
                <c:pt idx="144">
                  <c:v>-0.87700722171275558</c:v>
                </c:pt>
                <c:pt idx="145">
                  <c:v>1.3008747005839538</c:v>
                </c:pt>
                <c:pt idx="146">
                  <c:v>-0.16031066777875114</c:v>
                </c:pt>
                <c:pt idx="147">
                  <c:v>-0.20841991145352642</c:v>
                </c:pt>
                <c:pt idx="148">
                  <c:v>0.37856963451856973</c:v>
                </c:pt>
                <c:pt idx="149">
                  <c:v>-1.4442321952158808</c:v>
                </c:pt>
                <c:pt idx="150">
                  <c:v>2.4306250135486658</c:v>
                </c:pt>
                <c:pt idx="151">
                  <c:v>-0.8504885254772887</c:v>
                </c:pt>
                <c:pt idx="152">
                  <c:v>-0.36415656335736679</c:v>
                </c:pt>
                <c:pt idx="153">
                  <c:v>5.8517370709080231E-2</c:v>
                </c:pt>
                <c:pt idx="154">
                  <c:v>-2.7935655041882801E-3</c:v>
                </c:pt>
                <c:pt idx="155">
                  <c:v>-0.44212645780030202</c:v>
                </c:pt>
                <c:pt idx="156">
                  <c:v>-0.10393759103854577</c:v>
                </c:pt>
                <c:pt idx="157">
                  <c:v>-0.78260289244264181</c:v>
                </c:pt>
                <c:pt idx="158">
                  <c:v>-2.3736576408386227</c:v>
                </c:pt>
                <c:pt idx="159">
                  <c:v>4.0043482159701318</c:v>
                </c:pt>
                <c:pt idx="160">
                  <c:v>-1.3404515089629327</c:v>
                </c:pt>
                <c:pt idx="161">
                  <c:v>-1.7810407220423436</c:v>
                </c:pt>
                <c:pt idx="162">
                  <c:v>0.68285656188241062</c:v>
                </c:pt>
                <c:pt idx="163">
                  <c:v>-0.9598981101386701</c:v>
                </c:pt>
                <c:pt idx="164">
                  <c:v>-0.10828060314730385</c:v>
                </c:pt>
                <c:pt idx="165">
                  <c:v>-3.9572979710028343E-2</c:v>
                </c:pt>
                <c:pt idx="166">
                  <c:v>-0.67733589701779562</c:v>
                </c:pt>
                <c:pt idx="167">
                  <c:v>4.7294596583317361E-2</c:v>
                </c:pt>
                <c:pt idx="168">
                  <c:v>-0.59245111617831547</c:v>
                </c:pt>
                <c:pt idx="169">
                  <c:v>0.46934856553850424</c:v>
                </c:pt>
                <c:pt idx="170">
                  <c:v>-0.63135448915158887</c:v>
                </c:pt>
                <c:pt idx="171">
                  <c:v>0.13427600810350945</c:v>
                </c:pt>
                <c:pt idx="172">
                  <c:v>7.4619312251127338E-3</c:v>
                </c:pt>
                <c:pt idx="173">
                  <c:v>0.17507099184084338</c:v>
                </c:pt>
                <c:pt idx="174">
                  <c:v>8.6501343072118209E-2</c:v>
                </c:pt>
                <c:pt idx="175">
                  <c:v>0.27822826200405304</c:v>
                </c:pt>
                <c:pt idx="176">
                  <c:v>0.4011794169781962</c:v>
                </c:pt>
                <c:pt idx="177">
                  <c:v>0.46468680611547886</c:v>
                </c:pt>
                <c:pt idx="178">
                  <c:v>0.5575933173132559</c:v>
                </c:pt>
                <c:pt idx="179">
                  <c:v>0.6256994899244982</c:v>
                </c:pt>
                <c:pt idx="180">
                  <c:v>0.68208832775959183</c:v>
                </c:pt>
                <c:pt idx="181">
                  <c:v>0.70091223650693057</c:v>
                </c:pt>
                <c:pt idx="182">
                  <c:v>0.57054595231779703</c:v>
                </c:pt>
                <c:pt idx="183">
                  <c:v>0.56077832892542179</c:v>
                </c:pt>
                <c:pt idx="184">
                  <c:v>0.44844888761847373</c:v>
                </c:pt>
                <c:pt idx="185">
                  <c:v>0.27487612228386721</c:v>
                </c:pt>
                <c:pt idx="186">
                  <c:v>0.14953838907527864</c:v>
                </c:pt>
                <c:pt idx="187">
                  <c:v>-0.2973054470002971</c:v>
                </c:pt>
                <c:pt idx="188">
                  <c:v>-1.6483375847727242</c:v>
                </c:pt>
                <c:pt idx="189">
                  <c:v>0.8692581350263161</c:v>
                </c:pt>
                <c:pt idx="190">
                  <c:v>-1.0871654247965301</c:v>
                </c:pt>
                <c:pt idx="191">
                  <c:v>-0.82256048018869998</c:v>
                </c:pt>
                <c:pt idx="192">
                  <c:v>0.75601970814078456</c:v>
                </c:pt>
                <c:pt idx="193">
                  <c:v>-1.6190620775173772</c:v>
                </c:pt>
                <c:pt idx="194">
                  <c:v>4.8253092889257214E-2</c:v>
                </c:pt>
                <c:pt idx="195">
                  <c:v>-0.92279084294691582</c:v>
                </c:pt>
                <c:pt idx="196">
                  <c:v>-0.61003275739840335</c:v>
                </c:pt>
                <c:pt idx="197">
                  <c:v>-0.6139400856753191</c:v>
                </c:pt>
                <c:pt idx="198">
                  <c:v>-1.0625637747880134</c:v>
                </c:pt>
                <c:pt idx="199">
                  <c:v>1.3527817360750107</c:v>
                </c:pt>
                <c:pt idx="200">
                  <c:v>-1.5781292014199595</c:v>
                </c:pt>
                <c:pt idx="201">
                  <c:v>-0.24022201657834552</c:v>
                </c:pt>
                <c:pt idx="202">
                  <c:v>1.3020774767860523</c:v>
                </c:pt>
                <c:pt idx="203">
                  <c:v>-1.6990997004709303</c:v>
                </c:pt>
                <c:pt idx="204">
                  <c:v>0.26698525552523872</c:v>
                </c:pt>
                <c:pt idx="205">
                  <c:v>1.3872049492659129</c:v>
                </c:pt>
                <c:pt idx="206">
                  <c:v>-2.1701465543809384</c:v>
                </c:pt>
                <c:pt idx="207">
                  <c:v>0.88627356876458641</c:v>
                </c:pt>
                <c:pt idx="208">
                  <c:v>0.56183854894749197</c:v>
                </c:pt>
                <c:pt idx="209">
                  <c:v>-0.20542444501431864</c:v>
                </c:pt>
                <c:pt idx="210">
                  <c:v>-0.57275298006347819</c:v>
                </c:pt>
                <c:pt idx="211">
                  <c:v>1.2348992088858186</c:v>
                </c:pt>
                <c:pt idx="212">
                  <c:v>-8.8351934914370864E-2</c:v>
                </c:pt>
                <c:pt idx="213">
                  <c:v>-3.1364189623732476E-2</c:v>
                </c:pt>
                <c:pt idx="214">
                  <c:v>0.96974409529431305</c:v>
                </c:pt>
                <c:pt idx="215">
                  <c:v>0.49410220851499381</c:v>
                </c:pt>
                <c:pt idx="216">
                  <c:v>-0.96609507106305759</c:v>
                </c:pt>
                <c:pt idx="217">
                  <c:v>1.165829862751959</c:v>
                </c:pt>
                <c:pt idx="218">
                  <c:v>0.6378028848040902</c:v>
                </c:pt>
                <c:pt idx="219">
                  <c:v>1.1666742812747317</c:v>
                </c:pt>
                <c:pt idx="220">
                  <c:v>-0.46545993605038982</c:v>
                </c:pt>
                <c:pt idx="221">
                  <c:v>0.16444490522880092</c:v>
                </c:pt>
                <c:pt idx="222">
                  <c:v>0.21492075934663735</c:v>
                </c:pt>
                <c:pt idx="223">
                  <c:v>0.79680589964007187</c:v>
                </c:pt>
                <c:pt idx="224">
                  <c:v>1.8615794000004013</c:v>
                </c:pt>
                <c:pt idx="225">
                  <c:v>-1.046058709944071</c:v>
                </c:pt>
                <c:pt idx="226">
                  <c:v>0.77846482008221762</c:v>
                </c:pt>
                <c:pt idx="227">
                  <c:v>1.2959972996166869</c:v>
                </c:pt>
                <c:pt idx="228">
                  <c:v>-0.48877559318672414</c:v>
                </c:pt>
                <c:pt idx="229">
                  <c:v>0.1648468715065543</c:v>
                </c:pt>
                <c:pt idx="230">
                  <c:v>1.8544388963079044</c:v>
                </c:pt>
                <c:pt idx="231">
                  <c:v>-0.57000321576259083</c:v>
                </c:pt>
                <c:pt idx="232">
                  <c:v>7.2062092696120891E-2</c:v>
                </c:pt>
                <c:pt idx="233">
                  <c:v>8.285683347646583E-2</c:v>
                </c:pt>
                <c:pt idx="234">
                  <c:v>1.2121632464852568</c:v>
                </c:pt>
                <c:pt idx="235">
                  <c:v>-1.1448772304721491</c:v>
                </c:pt>
                <c:pt idx="236">
                  <c:v>0.6490716205423267</c:v>
                </c:pt>
                <c:pt idx="237">
                  <c:v>5.2716026737568644E-2</c:v>
                </c:pt>
                <c:pt idx="238">
                  <c:v>0.59713458404156039</c:v>
                </c:pt>
                <c:pt idx="239">
                  <c:v>-0.52752675963331019</c:v>
                </c:pt>
                <c:pt idx="240">
                  <c:v>6.8219962650536203E-2</c:v>
                </c:pt>
                <c:pt idx="241">
                  <c:v>7.341032282346209E-2</c:v>
                </c:pt>
                <c:pt idx="242">
                  <c:v>7.8400838026252459E-2</c:v>
                </c:pt>
                <c:pt idx="243">
                  <c:v>8.318476260681687E-2</c:v>
                </c:pt>
                <c:pt idx="244">
                  <c:v>8.7758337975460537E-2</c:v>
                </c:pt>
                <c:pt idx="245">
                  <c:v>9.2121161501788063E-2</c:v>
                </c:pt>
                <c:pt idx="246">
                  <c:v>9.6276654716041438E-2</c:v>
                </c:pt>
                <c:pt idx="247">
                  <c:v>0.10023267293233341</c:v>
                </c:pt>
                <c:pt idx="248">
                  <c:v>0.1040023182435979</c:v>
                </c:pt>
                <c:pt idx="249">
                  <c:v>0.10760504881074384</c:v>
                </c:pt>
                <c:pt idx="250">
                  <c:v>0.11106822688794186</c:v>
                </c:pt>
                <c:pt idx="251">
                  <c:v>0.11442932935650239</c:v>
                </c:pt>
                <c:pt idx="252">
                  <c:v>0.11773918214525106</c:v>
                </c:pt>
                <c:pt idx="253">
                  <c:v>0.12106682069171898</c:v>
                </c:pt>
                <c:pt idx="254">
                  <c:v>0.4270403088401668</c:v>
                </c:pt>
                <c:pt idx="255">
                  <c:v>-0.25349165985133759</c:v>
                </c:pt>
                <c:pt idx="256">
                  <c:v>0.1286690566194959</c:v>
                </c:pt>
                <c:pt idx="257">
                  <c:v>0.13281669426918263</c:v>
                </c:pt>
                <c:pt idx="258">
                  <c:v>0.13784041498839605</c:v>
                </c:pt>
                <c:pt idx="259">
                  <c:v>0.35049101264041582</c:v>
                </c:pt>
                <c:pt idx="260">
                  <c:v>5.4160848751448991E-2</c:v>
                </c:pt>
                <c:pt idx="261">
                  <c:v>5.4618792637719377E-2</c:v>
                </c:pt>
                <c:pt idx="262">
                  <c:v>5.5179997028684258E-2</c:v>
                </c:pt>
                <c:pt idx="263">
                  <c:v>0.23733005640387134</c:v>
                </c:pt>
                <c:pt idx="264">
                  <c:v>1.1315032970448627E-3</c:v>
                </c:pt>
                <c:pt idx="265">
                  <c:v>-0.18040354458376429</c:v>
                </c:pt>
                <c:pt idx="266">
                  <c:v>0.19527820174868085</c:v>
                </c:pt>
                <c:pt idx="267">
                  <c:v>1.2037867657636754E-3</c:v>
                </c:pt>
                <c:pt idx="268">
                  <c:v>1.2684417540879261E-3</c:v>
                </c:pt>
                <c:pt idx="269">
                  <c:v>1.3262712112182876E-3</c:v>
                </c:pt>
                <c:pt idx="270">
                  <c:v>-0.12096587248767149</c:v>
                </c:pt>
                <c:pt idx="271">
                  <c:v>0.13391407505225159</c:v>
                </c:pt>
                <c:pt idx="272">
                  <c:v>1.2153720875222526E-3</c:v>
                </c:pt>
                <c:pt idx="273">
                  <c:v>1.2406399338165536E-3</c:v>
                </c:pt>
                <c:pt idx="274">
                  <c:v>1.2602604446218871E-3</c:v>
                </c:pt>
                <c:pt idx="275">
                  <c:v>-7.3474726592440434E-2</c:v>
                </c:pt>
                <c:pt idx="276">
                  <c:v>8.3738652755897078E-2</c:v>
                </c:pt>
                <c:pt idx="277">
                  <c:v>1.0289349710535835E-3</c:v>
                </c:pt>
                <c:pt idx="278">
                  <c:v>1.0273926488106816E-3</c:v>
                </c:pt>
                <c:pt idx="279">
                  <c:v>1.0218341150129619E-3</c:v>
                </c:pt>
                <c:pt idx="280">
                  <c:v>1.0124078402246853E-3</c:v>
                </c:pt>
                <c:pt idx="281">
                  <c:v>-3.3430574961019595E-2</c:v>
                </c:pt>
                <c:pt idx="282">
                  <c:v>4.0248390514330573E-2</c:v>
                </c:pt>
                <c:pt idx="283">
                  <c:v>7.2195669816236207E-4</c:v>
                </c:pt>
                <c:pt idx="284">
                  <c:v>7.0459335224224979E-4</c:v>
                </c:pt>
                <c:pt idx="285">
                  <c:v>6.8502587362740276E-4</c:v>
                </c:pt>
                <c:pt idx="286">
                  <c:v>6.634157322634132E-4</c:v>
                </c:pt>
                <c:pt idx="287">
                  <c:v>-1.0322099707916716E-2</c:v>
                </c:pt>
                <c:pt idx="288">
                  <c:v>1.3943711285530009E-2</c:v>
                </c:pt>
                <c:pt idx="289">
                  <c:v>3.920123735324114E-4</c:v>
                </c:pt>
                <c:pt idx="290">
                  <c:v>3.7329699287306383E-4</c:v>
                </c:pt>
                <c:pt idx="291">
                  <c:v>3.5379928426136615E-4</c:v>
                </c:pt>
                <c:pt idx="292">
                  <c:v>-1.6778285731175388E-3</c:v>
                </c:pt>
                <c:pt idx="293">
                  <c:v>3.1303894599582641E-3</c:v>
                </c:pt>
                <c:pt idx="294">
                  <c:v>1.4590515386628331E-4</c:v>
                </c:pt>
                <c:pt idx="295">
                  <c:v>1.351893996630929E-4</c:v>
                </c:pt>
                <c:pt idx="296">
                  <c:v>1.2437906444840558E-4</c:v>
                </c:pt>
                <c:pt idx="297">
                  <c:v>1.1353111784246876E-4</c:v>
                </c:pt>
                <c:pt idx="298">
                  <c:v>1.2479998104351508E-5</c:v>
                </c:pt>
                <c:pt idx="299">
                  <c:v>5.8388119281945287E-6</c:v>
                </c:pt>
                <c:pt idx="300">
                  <c:v>0</c:v>
                </c:pt>
                <c:pt idx="301">
                  <c:v>0</c:v>
                </c:pt>
                <c:pt idx="302">
                  <c:v>0</c:v>
                </c:pt>
                <c:pt idx="303">
                  <c:v>0</c:v>
                </c:pt>
                <c:pt idx="304">
                  <c:v>0</c:v>
                </c:pt>
                <c:pt idx="305">
                  <c:v>0</c:v>
                </c:pt>
                <c:pt idx="306">
                  <c:v>0</c:v>
                </c:pt>
                <c:pt idx="307">
                  <c:v>0</c:v>
                </c:pt>
                <c:pt idx="308">
                  <c:v>0</c:v>
                </c:pt>
                <c:pt idx="309">
                  <c:v>0</c:v>
                </c:pt>
                <c:pt idx="310">
                  <c:v>0</c:v>
                </c:pt>
                <c:pt idx="311">
                  <c:v>0</c:v>
                </c:pt>
                <c:pt idx="312">
                  <c:v>0</c:v>
                </c:pt>
                <c:pt idx="313">
                  <c:v>0</c:v>
                </c:pt>
                <c:pt idx="314">
                  <c:v>0</c:v>
                </c:pt>
                <c:pt idx="315">
                  <c:v>0</c:v>
                </c:pt>
                <c:pt idx="316">
                  <c:v>0</c:v>
                </c:pt>
                <c:pt idx="317">
                  <c:v>0</c:v>
                </c:pt>
                <c:pt idx="318">
                  <c:v>0</c:v>
                </c:pt>
                <c:pt idx="319">
                  <c:v>0</c:v>
                </c:pt>
                <c:pt idx="320">
                  <c:v>0</c:v>
                </c:pt>
                <c:pt idx="321">
                  <c:v>0</c:v>
                </c:pt>
                <c:pt idx="322">
                  <c:v>0</c:v>
                </c:pt>
                <c:pt idx="323">
                  <c:v>0</c:v>
                </c:pt>
                <c:pt idx="324">
                  <c:v>0</c:v>
                </c:pt>
                <c:pt idx="325">
                  <c:v>0</c:v>
                </c:pt>
                <c:pt idx="326">
                  <c:v>0</c:v>
                </c:pt>
                <c:pt idx="327">
                  <c:v>0</c:v>
                </c:pt>
                <c:pt idx="328">
                  <c:v>0</c:v>
                </c:pt>
                <c:pt idx="329">
                  <c:v>0</c:v>
                </c:pt>
                <c:pt idx="330">
                  <c:v>0</c:v>
                </c:pt>
                <c:pt idx="331">
                  <c:v>0</c:v>
                </c:pt>
                <c:pt idx="332">
                  <c:v>0</c:v>
                </c:pt>
                <c:pt idx="333">
                  <c:v>0</c:v>
                </c:pt>
                <c:pt idx="334">
                  <c:v>0</c:v>
                </c:pt>
                <c:pt idx="335">
                  <c:v>0</c:v>
                </c:pt>
                <c:pt idx="336">
                  <c:v>0</c:v>
                </c:pt>
                <c:pt idx="337">
                  <c:v>0</c:v>
                </c:pt>
                <c:pt idx="338">
                  <c:v>0</c:v>
                </c:pt>
                <c:pt idx="339">
                  <c:v>0</c:v>
                </c:pt>
                <c:pt idx="340">
                  <c:v>0</c:v>
                </c:pt>
                <c:pt idx="341">
                  <c:v>0</c:v>
                </c:pt>
                <c:pt idx="342">
                  <c:v>0</c:v>
                </c:pt>
                <c:pt idx="343">
                  <c:v>0</c:v>
                </c:pt>
                <c:pt idx="344">
                  <c:v>0</c:v>
                </c:pt>
                <c:pt idx="345">
                  <c:v>0</c:v>
                </c:pt>
                <c:pt idx="346">
                  <c:v>0</c:v>
                </c:pt>
                <c:pt idx="347">
                  <c:v>0</c:v>
                </c:pt>
                <c:pt idx="348">
                  <c:v>0</c:v>
                </c:pt>
                <c:pt idx="349">
                  <c:v>0</c:v>
                </c:pt>
                <c:pt idx="350">
                  <c:v>0</c:v>
                </c:pt>
                <c:pt idx="351">
                  <c:v>0</c:v>
                </c:pt>
                <c:pt idx="352">
                  <c:v>0</c:v>
                </c:pt>
                <c:pt idx="353">
                  <c:v>0</c:v>
                </c:pt>
                <c:pt idx="354">
                  <c:v>0</c:v>
                </c:pt>
                <c:pt idx="355">
                  <c:v>0</c:v>
                </c:pt>
                <c:pt idx="356">
                  <c:v>0</c:v>
                </c:pt>
                <c:pt idx="357">
                  <c:v>0</c:v>
                </c:pt>
                <c:pt idx="358">
                  <c:v>0</c:v>
                </c:pt>
                <c:pt idx="359">
                  <c:v>0</c:v>
                </c:pt>
              </c:numCache>
            </c:numRef>
          </c:val>
          <c:smooth val="0"/>
          <c:extLst>
            <c:ext xmlns:c16="http://schemas.microsoft.com/office/drawing/2014/chart" uri="{C3380CC4-5D6E-409C-BE32-E72D297353CC}">
              <c16:uniqueId val="{00000001-60F8-4A38-BFB5-AB3250EEEF95}"/>
            </c:ext>
          </c:extLst>
        </c:ser>
        <c:dLbls>
          <c:showLegendKey val="0"/>
          <c:showVal val="0"/>
          <c:showCatName val="0"/>
          <c:showSerName val="0"/>
          <c:showPercent val="0"/>
          <c:showBubbleSize val="0"/>
        </c:dLbls>
        <c:smooth val="0"/>
        <c:axId val="1405884688"/>
        <c:axId val="1405884208"/>
        <c:extLst>
          <c:ext xmlns:c15="http://schemas.microsoft.com/office/drawing/2012/chart" uri="{02D57815-91ED-43cb-92C2-25804820EDAC}">
            <c15:filteredLineSeries>
              <c15:ser>
                <c:idx val="0"/>
                <c:order val="0"/>
                <c:tx>
                  <c:v>Inlet</c:v>
                </c:tx>
                <c:spPr>
                  <a:ln w="28575" cap="rnd">
                    <a:solidFill>
                      <a:schemeClr val="accent1"/>
                    </a:solidFill>
                    <a:round/>
                  </a:ln>
                  <a:effectLst/>
                </c:spPr>
                <c:marker>
                  <c:symbol val="none"/>
                </c:marker>
                <c:cat>
                  <c:strRef>
                    <c:extLst>
                      <c:ext uri="{02D57815-91ED-43cb-92C2-25804820EDAC}">
                        <c15:formulaRef>
                          <c15:sqref>'Cam Meassurments '!$L$7:$M$366</c15:sqref>
                        </c15:formulaRef>
                      </c:ext>
                    </c:extLst>
                    <c:strCache>
                      <c:ptCount val="360"/>
                      <c:pt idx="0">
                        <c:v>2</c:v>
                      </c:pt>
                      <c:pt idx="1">
                        <c:v>4</c:v>
                      </c:pt>
                      <c:pt idx="2">
                        <c:v>6</c:v>
                      </c:pt>
                      <c:pt idx="3">
                        <c:v>8</c:v>
                      </c:pt>
                      <c:pt idx="4">
                        <c:v>10</c:v>
                      </c:pt>
                      <c:pt idx="5">
                        <c:v>12</c:v>
                      </c:pt>
                      <c:pt idx="6">
                        <c:v>14</c:v>
                      </c:pt>
                      <c:pt idx="7">
                        <c:v>16</c:v>
                      </c:pt>
                      <c:pt idx="8">
                        <c:v>18</c:v>
                      </c:pt>
                      <c:pt idx="9">
                        <c:v>20</c:v>
                      </c:pt>
                      <c:pt idx="10">
                        <c:v>22</c:v>
                      </c:pt>
                      <c:pt idx="11">
                        <c:v>24</c:v>
                      </c:pt>
                      <c:pt idx="12">
                        <c:v>26</c:v>
                      </c:pt>
                      <c:pt idx="13">
                        <c:v>28</c:v>
                      </c:pt>
                      <c:pt idx="14">
                        <c:v>30</c:v>
                      </c:pt>
                      <c:pt idx="15">
                        <c:v>32</c:v>
                      </c:pt>
                      <c:pt idx="16">
                        <c:v>34</c:v>
                      </c:pt>
                      <c:pt idx="17">
                        <c:v>36</c:v>
                      </c:pt>
                      <c:pt idx="18">
                        <c:v>38</c:v>
                      </c:pt>
                      <c:pt idx="19">
                        <c:v>40</c:v>
                      </c:pt>
                      <c:pt idx="20">
                        <c:v>42</c:v>
                      </c:pt>
                      <c:pt idx="21">
                        <c:v>44</c:v>
                      </c:pt>
                      <c:pt idx="22">
                        <c:v>46</c:v>
                      </c:pt>
                      <c:pt idx="23">
                        <c:v>48</c:v>
                      </c:pt>
                      <c:pt idx="24">
                        <c:v>50</c:v>
                      </c:pt>
                      <c:pt idx="25">
                        <c:v>52</c:v>
                      </c:pt>
                      <c:pt idx="26">
                        <c:v>54</c:v>
                      </c:pt>
                      <c:pt idx="27">
                        <c:v>56</c:v>
                      </c:pt>
                      <c:pt idx="28">
                        <c:v>58</c:v>
                      </c:pt>
                      <c:pt idx="29">
                        <c:v>60</c:v>
                      </c:pt>
                      <c:pt idx="30">
                        <c:v>62</c:v>
                      </c:pt>
                      <c:pt idx="31">
                        <c:v>64</c:v>
                      </c:pt>
                      <c:pt idx="32">
                        <c:v>66</c:v>
                      </c:pt>
                      <c:pt idx="33">
                        <c:v>68</c:v>
                      </c:pt>
                      <c:pt idx="34">
                        <c:v>70</c:v>
                      </c:pt>
                      <c:pt idx="35">
                        <c:v>72</c:v>
                      </c:pt>
                      <c:pt idx="36">
                        <c:v>74</c:v>
                      </c:pt>
                      <c:pt idx="37">
                        <c:v>76</c:v>
                      </c:pt>
                      <c:pt idx="38">
                        <c:v>78</c:v>
                      </c:pt>
                      <c:pt idx="39">
                        <c:v>80</c:v>
                      </c:pt>
                      <c:pt idx="40">
                        <c:v>82</c:v>
                      </c:pt>
                      <c:pt idx="41">
                        <c:v>84</c:v>
                      </c:pt>
                      <c:pt idx="42">
                        <c:v>86</c:v>
                      </c:pt>
                      <c:pt idx="43">
                        <c:v>88</c:v>
                      </c:pt>
                      <c:pt idx="44">
                        <c:v>90</c:v>
                      </c:pt>
                      <c:pt idx="45">
                        <c:v>92</c:v>
                      </c:pt>
                      <c:pt idx="46">
                        <c:v>94</c:v>
                      </c:pt>
                      <c:pt idx="47">
                        <c:v>96</c:v>
                      </c:pt>
                      <c:pt idx="48">
                        <c:v>98</c:v>
                      </c:pt>
                      <c:pt idx="49">
                        <c:v>100</c:v>
                      </c:pt>
                      <c:pt idx="50">
                        <c:v>102</c:v>
                      </c:pt>
                      <c:pt idx="51">
                        <c:v>104</c:v>
                      </c:pt>
                      <c:pt idx="52">
                        <c:v>106</c:v>
                      </c:pt>
                      <c:pt idx="53">
                        <c:v>108</c:v>
                      </c:pt>
                      <c:pt idx="54">
                        <c:v>110</c:v>
                      </c:pt>
                      <c:pt idx="55">
                        <c:v>112</c:v>
                      </c:pt>
                      <c:pt idx="56">
                        <c:v>114</c:v>
                      </c:pt>
                      <c:pt idx="57">
                        <c:v>116</c:v>
                      </c:pt>
                      <c:pt idx="58">
                        <c:v>118</c:v>
                      </c:pt>
                      <c:pt idx="59">
                        <c:v>120</c:v>
                      </c:pt>
                      <c:pt idx="60">
                        <c:v>122</c:v>
                      </c:pt>
                      <c:pt idx="61">
                        <c:v>124</c:v>
                      </c:pt>
                      <c:pt idx="62">
                        <c:v>126</c:v>
                      </c:pt>
                      <c:pt idx="63">
                        <c:v>128</c:v>
                      </c:pt>
                      <c:pt idx="64">
                        <c:v>130</c:v>
                      </c:pt>
                      <c:pt idx="65">
                        <c:v>132</c:v>
                      </c:pt>
                      <c:pt idx="66">
                        <c:v>134</c:v>
                      </c:pt>
                      <c:pt idx="67">
                        <c:v>136</c:v>
                      </c:pt>
                      <c:pt idx="68">
                        <c:v>138</c:v>
                      </c:pt>
                      <c:pt idx="69">
                        <c:v>140</c:v>
                      </c:pt>
                      <c:pt idx="70">
                        <c:v>142</c:v>
                      </c:pt>
                      <c:pt idx="71">
                        <c:v>144</c:v>
                      </c:pt>
                      <c:pt idx="72">
                        <c:v>146</c:v>
                      </c:pt>
                      <c:pt idx="73">
                        <c:v>148</c:v>
                      </c:pt>
                      <c:pt idx="74">
                        <c:v>150</c:v>
                      </c:pt>
                      <c:pt idx="75">
                        <c:v>152</c:v>
                      </c:pt>
                      <c:pt idx="76">
                        <c:v>154</c:v>
                      </c:pt>
                      <c:pt idx="77">
                        <c:v>156</c:v>
                      </c:pt>
                      <c:pt idx="78">
                        <c:v>158</c:v>
                      </c:pt>
                      <c:pt idx="79">
                        <c:v>160</c:v>
                      </c:pt>
                      <c:pt idx="80">
                        <c:v>162</c:v>
                      </c:pt>
                      <c:pt idx="81">
                        <c:v>164</c:v>
                      </c:pt>
                      <c:pt idx="82">
                        <c:v>166</c:v>
                      </c:pt>
                      <c:pt idx="83">
                        <c:v>168</c:v>
                      </c:pt>
                      <c:pt idx="84">
                        <c:v>170</c:v>
                      </c:pt>
                      <c:pt idx="85">
                        <c:v>172</c:v>
                      </c:pt>
                      <c:pt idx="86">
                        <c:v>174</c:v>
                      </c:pt>
                      <c:pt idx="87">
                        <c:v>176</c:v>
                      </c:pt>
                      <c:pt idx="88">
                        <c:v>178</c:v>
                      </c:pt>
                      <c:pt idx="89">
                        <c:v>180</c:v>
                      </c:pt>
                      <c:pt idx="90">
                        <c:v>182</c:v>
                      </c:pt>
                      <c:pt idx="91">
                        <c:v>184</c:v>
                      </c:pt>
                      <c:pt idx="92">
                        <c:v>186</c:v>
                      </c:pt>
                      <c:pt idx="93">
                        <c:v>188</c:v>
                      </c:pt>
                      <c:pt idx="94">
                        <c:v>190</c:v>
                      </c:pt>
                      <c:pt idx="95">
                        <c:v>192</c:v>
                      </c:pt>
                      <c:pt idx="96">
                        <c:v>194</c:v>
                      </c:pt>
                      <c:pt idx="97">
                        <c:v>196</c:v>
                      </c:pt>
                      <c:pt idx="98">
                        <c:v>198</c:v>
                      </c:pt>
                      <c:pt idx="99">
                        <c:v>200</c:v>
                      </c:pt>
                      <c:pt idx="100">
                        <c:v>202</c:v>
                      </c:pt>
                      <c:pt idx="101">
                        <c:v>204</c:v>
                      </c:pt>
                      <c:pt idx="102">
                        <c:v>206</c:v>
                      </c:pt>
                      <c:pt idx="103">
                        <c:v>208</c:v>
                      </c:pt>
                      <c:pt idx="104">
                        <c:v>210</c:v>
                      </c:pt>
                      <c:pt idx="105">
                        <c:v>212</c:v>
                      </c:pt>
                      <c:pt idx="106">
                        <c:v>214</c:v>
                      </c:pt>
                      <c:pt idx="107">
                        <c:v>216</c:v>
                      </c:pt>
                      <c:pt idx="108">
                        <c:v>218</c:v>
                      </c:pt>
                      <c:pt idx="109">
                        <c:v>220</c:v>
                      </c:pt>
                      <c:pt idx="110">
                        <c:v>222</c:v>
                      </c:pt>
                      <c:pt idx="111">
                        <c:v>224</c:v>
                      </c:pt>
                      <c:pt idx="112">
                        <c:v>226</c:v>
                      </c:pt>
                      <c:pt idx="113">
                        <c:v>228</c:v>
                      </c:pt>
                      <c:pt idx="114">
                        <c:v>230</c:v>
                      </c:pt>
                      <c:pt idx="115">
                        <c:v>232</c:v>
                      </c:pt>
                      <c:pt idx="116">
                        <c:v>234</c:v>
                      </c:pt>
                      <c:pt idx="117">
                        <c:v>236</c:v>
                      </c:pt>
                      <c:pt idx="118">
                        <c:v>238</c:v>
                      </c:pt>
                      <c:pt idx="119">
                        <c:v>240</c:v>
                      </c:pt>
                      <c:pt idx="120">
                        <c:v>242</c:v>
                      </c:pt>
                      <c:pt idx="121">
                        <c:v>244</c:v>
                      </c:pt>
                      <c:pt idx="122">
                        <c:v>246</c:v>
                      </c:pt>
                      <c:pt idx="123">
                        <c:v>248</c:v>
                      </c:pt>
                      <c:pt idx="124">
                        <c:v>250</c:v>
                      </c:pt>
                      <c:pt idx="125">
                        <c:v>252</c:v>
                      </c:pt>
                      <c:pt idx="126">
                        <c:v>254</c:v>
                      </c:pt>
                      <c:pt idx="127">
                        <c:v>256</c:v>
                      </c:pt>
                      <c:pt idx="128">
                        <c:v>258</c:v>
                      </c:pt>
                      <c:pt idx="129">
                        <c:v>260</c:v>
                      </c:pt>
                      <c:pt idx="130">
                        <c:v>262</c:v>
                      </c:pt>
                      <c:pt idx="131">
                        <c:v>264</c:v>
                      </c:pt>
                      <c:pt idx="132">
                        <c:v>266</c:v>
                      </c:pt>
                      <c:pt idx="133">
                        <c:v>268</c:v>
                      </c:pt>
                      <c:pt idx="134">
                        <c:v>270</c:v>
                      </c:pt>
                      <c:pt idx="135">
                        <c:v>272</c:v>
                      </c:pt>
                      <c:pt idx="136">
                        <c:v>274</c:v>
                      </c:pt>
                      <c:pt idx="137">
                        <c:v>276</c:v>
                      </c:pt>
                      <c:pt idx="138">
                        <c:v>278</c:v>
                      </c:pt>
                      <c:pt idx="139">
                        <c:v>280</c:v>
                      </c:pt>
                      <c:pt idx="140">
                        <c:v>282</c:v>
                      </c:pt>
                      <c:pt idx="141">
                        <c:v>284</c:v>
                      </c:pt>
                      <c:pt idx="142">
                        <c:v>286</c:v>
                      </c:pt>
                      <c:pt idx="143">
                        <c:v>288</c:v>
                      </c:pt>
                      <c:pt idx="144">
                        <c:v>290</c:v>
                      </c:pt>
                      <c:pt idx="145">
                        <c:v>292</c:v>
                      </c:pt>
                      <c:pt idx="146">
                        <c:v>294</c:v>
                      </c:pt>
                      <c:pt idx="147">
                        <c:v>296</c:v>
                      </c:pt>
                      <c:pt idx="148">
                        <c:v>298</c:v>
                      </c:pt>
                      <c:pt idx="149">
                        <c:v>300</c:v>
                      </c:pt>
                      <c:pt idx="150">
                        <c:v>302</c:v>
                      </c:pt>
                      <c:pt idx="151">
                        <c:v>304</c:v>
                      </c:pt>
                      <c:pt idx="152">
                        <c:v>306</c:v>
                      </c:pt>
                      <c:pt idx="153">
                        <c:v>308</c:v>
                      </c:pt>
                      <c:pt idx="154">
                        <c:v>310</c:v>
                      </c:pt>
                      <c:pt idx="155">
                        <c:v>312</c:v>
                      </c:pt>
                      <c:pt idx="156">
                        <c:v>314</c:v>
                      </c:pt>
                      <c:pt idx="157">
                        <c:v>316</c:v>
                      </c:pt>
                      <c:pt idx="158">
                        <c:v>318</c:v>
                      </c:pt>
                      <c:pt idx="159">
                        <c:v>320</c:v>
                      </c:pt>
                      <c:pt idx="160">
                        <c:v>322</c:v>
                      </c:pt>
                      <c:pt idx="161">
                        <c:v>324</c:v>
                      </c:pt>
                      <c:pt idx="162">
                        <c:v>326</c:v>
                      </c:pt>
                      <c:pt idx="163">
                        <c:v>328</c:v>
                      </c:pt>
                      <c:pt idx="164">
                        <c:v>330</c:v>
                      </c:pt>
                      <c:pt idx="165">
                        <c:v>332</c:v>
                      </c:pt>
                      <c:pt idx="166">
                        <c:v>334</c:v>
                      </c:pt>
                      <c:pt idx="167">
                        <c:v>336</c:v>
                      </c:pt>
                      <c:pt idx="168">
                        <c:v>338</c:v>
                      </c:pt>
                      <c:pt idx="169">
                        <c:v>340</c:v>
                      </c:pt>
                      <c:pt idx="170">
                        <c:v>342</c:v>
                      </c:pt>
                      <c:pt idx="171">
                        <c:v>344</c:v>
                      </c:pt>
                      <c:pt idx="172">
                        <c:v>346</c:v>
                      </c:pt>
                      <c:pt idx="173">
                        <c:v>348</c:v>
                      </c:pt>
                      <c:pt idx="174">
                        <c:v>350</c:v>
                      </c:pt>
                      <c:pt idx="175">
                        <c:v>352</c:v>
                      </c:pt>
                      <c:pt idx="176">
                        <c:v>354</c:v>
                      </c:pt>
                      <c:pt idx="177">
                        <c:v>356</c:v>
                      </c:pt>
                      <c:pt idx="178">
                        <c:v>358</c:v>
                      </c:pt>
                      <c:pt idx="179">
                        <c:v>360</c:v>
                      </c:pt>
                      <c:pt idx="180">
                        <c:v>362</c:v>
                      </c:pt>
                      <c:pt idx="181">
                        <c:v>364</c:v>
                      </c:pt>
                      <c:pt idx="182">
                        <c:v>366</c:v>
                      </c:pt>
                      <c:pt idx="183">
                        <c:v>368</c:v>
                      </c:pt>
                      <c:pt idx="184">
                        <c:v>370</c:v>
                      </c:pt>
                      <c:pt idx="185">
                        <c:v>372</c:v>
                      </c:pt>
                      <c:pt idx="186">
                        <c:v>374</c:v>
                      </c:pt>
                      <c:pt idx="187">
                        <c:v>376</c:v>
                      </c:pt>
                      <c:pt idx="188">
                        <c:v>378</c:v>
                      </c:pt>
                      <c:pt idx="189">
                        <c:v>380</c:v>
                      </c:pt>
                      <c:pt idx="190">
                        <c:v>382</c:v>
                      </c:pt>
                      <c:pt idx="191">
                        <c:v>384</c:v>
                      </c:pt>
                      <c:pt idx="192">
                        <c:v>386</c:v>
                      </c:pt>
                      <c:pt idx="193">
                        <c:v>388</c:v>
                      </c:pt>
                      <c:pt idx="194">
                        <c:v>390</c:v>
                      </c:pt>
                      <c:pt idx="195">
                        <c:v>392</c:v>
                      </c:pt>
                      <c:pt idx="196">
                        <c:v>394</c:v>
                      </c:pt>
                      <c:pt idx="197">
                        <c:v>396</c:v>
                      </c:pt>
                      <c:pt idx="198">
                        <c:v>398</c:v>
                      </c:pt>
                      <c:pt idx="199">
                        <c:v>400</c:v>
                      </c:pt>
                      <c:pt idx="200">
                        <c:v>402</c:v>
                      </c:pt>
                      <c:pt idx="201">
                        <c:v>404</c:v>
                      </c:pt>
                      <c:pt idx="202">
                        <c:v>406</c:v>
                      </c:pt>
                      <c:pt idx="203">
                        <c:v>408</c:v>
                      </c:pt>
                      <c:pt idx="204">
                        <c:v>410</c:v>
                      </c:pt>
                      <c:pt idx="205">
                        <c:v>412</c:v>
                      </c:pt>
                      <c:pt idx="206">
                        <c:v>414</c:v>
                      </c:pt>
                      <c:pt idx="207">
                        <c:v>416</c:v>
                      </c:pt>
                      <c:pt idx="208">
                        <c:v>418</c:v>
                      </c:pt>
                      <c:pt idx="209">
                        <c:v>420</c:v>
                      </c:pt>
                      <c:pt idx="210">
                        <c:v>422</c:v>
                      </c:pt>
                      <c:pt idx="211">
                        <c:v>424</c:v>
                      </c:pt>
                      <c:pt idx="212">
                        <c:v>426</c:v>
                      </c:pt>
                      <c:pt idx="213">
                        <c:v>428</c:v>
                      </c:pt>
                      <c:pt idx="214">
                        <c:v>430</c:v>
                      </c:pt>
                      <c:pt idx="215">
                        <c:v>432</c:v>
                      </c:pt>
                      <c:pt idx="216">
                        <c:v>434</c:v>
                      </c:pt>
                      <c:pt idx="217">
                        <c:v>436</c:v>
                      </c:pt>
                      <c:pt idx="218">
                        <c:v>438</c:v>
                      </c:pt>
                      <c:pt idx="219">
                        <c:v>440</c:v>
                      </c:pt>
                      <c:pt idx="220">
                        <c:v>442</c:v>
                      </c:pt>
                      <c:pt idx="221">
                        <c:v>444</c:v>
                      </c:pt>
                      <c:pt idx="222">
                        <c:v>446</c:v>
                      </c:pt>
                      <c:pt idx="223">
                        <c:v>448</c:v>
                      </c:pt>
                      <c:pt idx="224">
                        <c:v>450</c:v>
                      </c:pt>
                      <c:pt idx="225">
                        <c:v>452</c:v>
                      </c:pt>
                      <c:pt idx="226">
                        <c:v>454</c:v>
                      </c:pt>
                      <c:pt idx="227">
                        <c:v>456</c:v>
                      </c:pt>
                      <c:pt idx="228">
                        <c:v>458</c:v>
                      </c:pt>
                      <c:pt idx="229">
                        <c:v>460</c:v>
                      </c:pt>
                      <c:pt idx="230">
                        <c:v>462</c:v>
                      </c:pt>
                      <c:pt idx="231">
                        <c:v>464</c:v>
                      </c:pt>
                      <c:pt idx="232">
                        <c:v>466</c:v>
                      </c:pt>
                      <c:pt idx="233">
                        <c:v>468</c:v>
                      </c:pt>
                      <c:pt idx="234">
                        <c:v>470</c:v>
                      </c:pt>
                      <c:pt idx="235">
                        <c:v>472</c:v>
                      </c:pt>
                      <c:pt idx="236">
                        <c:v>474</c:v>
                      </c:pt>
                      <c:pt idx="237">
                        <c:v>476</c:v>
                      </c:pt>
                      <c:pt idx="238">
                        <c:v>478</c:v>
                      </c:pt>
                      <c:pt idx="239">
                        <c:v>480</c:v>
                      </c:pt>
                      <c:pt idx="240">
                        <c:v>482</c:v>
                      </c:pt>
                      <c:pt idx="241">
                        <c:v>484</c:v>
                      </c:pt>
                      <c:pt idx="242">
                        <c:v>486</c:v>
                      </c:pt>
                      <c:pt idx="243">
                        <c:v>488</c:v>
                      </c:pt>
                      <c:pt idx="244">
                        <c:v>490</c:v>
                      </c:pt>
                      <c:pt idx="245">
                        <c:v>492</c:v>
                      </c:pt>
                      <c:pt idx="246">
                        <c:v>494</c:v>
                      </c:pt>
                      <c:pt idx="247">
                        <c:v>496</c:v>
                      </c:pt>
                      <c:pt idx="248">
                        <c:v>498</c:v>
                      </c:pt>
                      <c:pt idx="249">
                        <c:v>500</c:v>
                      </c:pt>
                      <c:pt idx="250">
                        <c:v>502</c:v>
                      </c:pt>
                      <c:pt idx="251">
                        <c:v>504</c:v>
                      </c:pt>
                      <c:pt idx="252">
                        <c:v>506</c:v>
                      </c:pt>
                      <c:pt idx="253">
                        <c:v>508</c:v>
                      </c:pt>
                      <c:pt idx="254">
                        <c:v>510</c:v>
                      </c:pt>
                      <c:pt idx="255">
                        <c:v>512</c:v>
                      </c:pt>
                      <c:pt idx="256">
                        <c:v>514</c:v>
                      </c:pt>
                      <c:pt idx="257">
                        <c:v>516</c:v>
                      </c:pt>
                      <c:pt idx="258">
                        <c:v>518</c:v>
                      </c:pt>
                      <c:pt idx="259">
                        <c:v>520</c:v>
                      </c:pt>
                      <c:pt idx="260">
                        <c:v>522</c:v>
                      </c:pt>
                      <c:pt idx="261">
                        <c:v>524</c:v>
                      </c:pt>
                      <c:pt idx="262">
                        <c:v>526</c:v>
                      </c:pt>
                      <c:pt idx="263">
                        <c:v>528</c:v>
                      </c:pt>
                      <c:pt idx="264">
                        <c:v>530</c:v>
                      </c:pt>
                      <c:pt idx="265">
                        <c:v>532</c:v>
                      </c:pt>
                      <c:pt idx="266">
                        <c:v>534</c:v>
                      </c:pt>
                      <c:pt idx="267">
                        <c:v>536</c:v>
                      </c:pt>
                      <c:pt idx="268">
                        <c:v>538</c:v>
                      </c:pt>
                      <c:pt idx="269">
                        <c:v>540</c:v>
                      </c:pt>
                      <c:pt idx="270">
                        <c:v>542</c:v>
                      </c:pt>
                      <c:pt idx="271">
                        <c:v>544</c:v>
                      </c:pt>
                      <c:pt idx="272">
                        <c:v>546</c:v>
                      </c:pt>
                      <c:pt idx="273">
                        <c:v>548</c:v>
                      </c:pt>
                      <c:pt idx="274">
                        <c:v>550</c:v>
                      </c:pt>
                      <c:pt idx="275">
                        <c:v>552</c:v>
                      </c:pt>
                      <c:pt idx="276">
                        <c:v>554</c:v>
                      </c:pt>
                      <c:pt idx="277">
                        <c:v>556</c:v>
                      </c:pt>
                      <c:pt idx="278">
                        <c:v>558</c:v>
                      </c:pt>
                      <c:pt idx="279">
                        <c:v>560</c:v>
                      </c:pt>
                      <c:pt idx="280">
                        <c:v>562</c:v>
                      </c:pt>
                      <c:pt idx="281">
                        <c:v>564</c:v>
                      </c:pt>
                      <c:pt idx="282">
                        <c:v>566</c:v>
                      </c:pt>
                      <c:pt idx="283">
                        <c:v>568</c:v>
                      </c:pt>
                      <c:pt idx="284">
                        <c:v>570</c:v>
                      </c:pt>
                      <c:pt idx="285">
                        <c:v>572</c:v>
                      </c:pt>
                      <c:pt idx="286">
                        <c:v>574</c:v>
                      </c:pt>
                      <c:pt idx="287">
                        <c:v>576</c:v>
                      </c:pt>
                      <c:pt idx="288">
                        <c:v>578</c:v>
                      </c:pt>
                      <c:pt idx="289">
                        <c:v>580</c:v>
                      </c:pt>
                      <c:pt idx="290">
                        <c:v>582</c:v>
                      </c:pt>
                      <c:pt idx="291">
                        <c:v>584</c:v>
                      </c:pt>
                      <c:pt idx="292">
                        <c:v>586</c:v>
                      </c:pt>
                      <c:pt idx="293">
                        <c:v>588</c:v>
                      </c:pt>
                      <c:pt idx="294">
                        <c:v>590</c:v>
                      </c:pt>
                      <c:pt idx="295">
                        <c:v>592</c:v>
                      </c:pt>
                      <c:pt idx="296">
                        <c:v>594</c:v>
                      </c:pt>
                      <c:pt idx="297">
                        <c:v>596</c:v>
                      </c:pt>
                      <c:pt idx="298">
                        <c:v>598</c:v>
                      </c:pt>
                      <c:pt idx="299">
                        <c:v>600</c:v>
                      </c:pt>
                      <c:pt idx="300">
                        <c:v>602</c:v>
                      </c:pt>
                      <c:pt idx="301">
                        <c:v>604</c:v>
                      </c:pt>
                      <c:pt idx="302">
                        <c:v>606</c:v>
                      </c:pt>
                      <c:pt idx="303">
                        <c:v>608</c:v>
                      </c:pt>
                      <c:pt idx="304">
                        <c:v>610</c:v>
                      </c:pt>
                      <c:pt idx="305">
                        <c:v>612</c:v>
                      </c:pt>
                      <c:pt idx="306">
                        <c:v>614</c:v>
                      </c:pt>
                      <c:pt idx="307">
                        <c:v>616</c:v>
                      </c:pt>
                      <c:pt idx="308">
                        <c:v>618</c:v>
                      </c:pt>
                      <c:pt idx="309">
                        <c:v>620</c:v>
                      </c:pt>
                      <c:pt idx="310">
                        <c:v>622</c:v>
                      </c:pt>
                      <c:pt idx="311">
                        <c:v>624</c:v>
                      </c:pt>
                      <c:pt idx="312">
                        <c:v>626</c:v>
                      </c:pt>
                      <c:pt idx="313">
                        <c:v>628</c:v>
                      </c:pt>
                      <c:pt idx="314">
                        <c:v>630</c:v>
                      </c:pt>
                      <c:pt idx="315">
                        <c:v>632</c:v>
                      </c:pt>
                      <c:pt idx="316">
                        <c:v>634</c:v>
                      </c:pt>
                      <c:pt idx="317">
                        <c:v>636</c:v>
                      </c:pt>
                      <c:pt idx="318">
                        <c:v>638</c:v>
                      </c:pt>
                      <c:pt idx="319">
                        <c:v>640</c:v>
                      </c:pt>
                      <c:pt idx="320">
                        <c:v>642</c:v>
                      </c:pt>
                      <c:pt idx="321">
                        <c:v>644</c:v>
                      </c:pt>
                      <c:pt idx="322">
                        <c:v>646</c:v>
                      </c:pt>
                      <c:pt idx="323">
                        <c:v>648</c:v>
                      </c:pt>
                      <c:pt idx="324">
                        <c:v>650</c:v>
                      </c:pt>
                      <c:pt idx="325">
                        <c:v>652</c:v>
                      </c:pt>
                      <c:pt idx="326">
                        <c:v>654</c:v>
                      </c:pt>
                      <c:pt idx="327">
                        <c:v>656</c:v>
                      </c:pt>
                      <c:pt idx="328">
                        <c:v>658</c:v>
                      </c:pt>
                      <c:pt idx="329">
                        <c:v>660</c:v>
                      </c:pt>
                      <c:pt idx="330">
                        <c:v>662</c:v>
                      </c:pt>
                      <c:pt idx="331">
                        <c:v>664</c:v>
                      </c:pt>
                      <c:pt idx="332">
                        <c:v>666</c:v>
                      </c:pt>
                      <c:pt idx="333">
                        <c:v>668</c:v>
                      </c:pt>
                      <c:pt idx="334">
                        <c:v>670</c:v>
                      </c:pt>
                      <c:pt idx="335">
                        <c:v>672</c:v>
                      </c:pt>
                      <c:pt idx="336">
                        <c:v>674</c:v>
                      </c:pt>
                      <c:pt idx="337">
                        <c:v>676</c:v>
                      </c:pt>
                      <c:pt idx="338">
                        <c:v>678</c:v>
                      </c:pt>
                      <c:pt idx="339">
                        <c:v>680</c:v>
                      </c:pt>
                      <c:pt idx="340">
                        <c:v>682</c:v>
                      </c:pt>
                      <c:pt idx="341">
                        <c:v>684</c:v>
                      </c:pt>
                      <c:pt idx="342">
                        <c:v>686</c:v>
                      </c:pt>
                      <c:pt idx="343">
                        <c:v>688</c:v>
                      </c:pt>
                      <c:pt idx="344">
                        <c:v>690</c:v>
                      </c:pt>
                      <c:pt idx="345">
                        <c:v>692</c:v>
                      </c:pt>
                      <c:pt idx="346">
                        <c:v>694</c:v>
                      </c:pt>
                      <c:pt idx="347">
                        <c:v>696</c:v>
                      </c:pt>
                      <c:pt idx="348">
                        <c:v>698</c:v>
                      </c:pt>
                      <c:pt idx="349">
                        <c:v>700</c:v>
                      </c:pt>
                      <c:pt idx="350">
                        <c:v>702</c:v>
                      </c:pt>
                      <c:pt idx="351">
                        <c:v>704</c:v>
                      </c:pt>
                      <c:pt idx="352">
                        <c:v>706</c:v>
                      </c:pt>
                      <c:pt idx="353">
                        <c:v>708</c:v>
                      </c:pt>
                      <c:pt idx="354">
                        <c:v>710</c:v>
                      </c:pt>
                      <c:pt idx="355">
                        <c:v>712</c:v>
                      </c:pt>
                      <c:pt idx="356">
                        <c:v>714</c:v>
                      </c:pt>
                      <c:pt idx="357">
                        <c:v>716</c:v>
                      </c:pt>
                      <c:pt idx="358">
                        <c:v>718</c:v>
                      </c:pt>
                      <c:pt idx="359">
                        <c:v>720</c:v>
                      </c:pt>
                    </c:strCache>
                  </c:strRef>
                </c:cat>
                <c:val>
                  <c:numRef>
                    <c:extLst>
                      <c:ext uri="{02D57815-91ED-43cb-92C2-25804820EDAC}">
                        <c15:formulaRef>
                          <c15:sqref>'Cam Meassurments '!$P$7:$P$366</c15:sqref>
                        </c15:formulaRef>
                      </c:ext>
                    </c:extLst>
                    <c:numCache>
                      <c:formatCode>General</c:formatCode>
                      <c:ptCount val="360"/>
                      <c:pt idx="0">
                        <c:v>0</c:v>
                      </c:pt>
                      <c:pt idx="1">
                        <c:v>0</c:v>
                      </c:pt>
                      <c:pt idx="2">
                        <c:v>0</c:v>
                      </c:pt>
                      <c:pt idx="3">
                        <c:v>0</c:v>
                      </c:pt>
                      <c:pt idx="4">
                        <c:v>0</c:v>
                      </c:pt>
                      <c:pt idx="5">
                        <c:v>0</c:v>
                      </c:pt>
                      <c:pt idx="6">
                        <c:v>-2.411591568026567E-4</c:v>
                      </c:pt>
                      <c:pt idx="7">
                        <c:v>-2.6644686838214488E-4</c:v>
                      </c:pt>
                      <c:pt idx="8">
                        <c:v>-2.9041222857530006E-4</c:v>
                      </c:pt>
                      <c:pt idx="9">
                        <c:v>-3.129348598248185E-4</c:v>
                      </c:pt>
                      <c:pt idx="10">
                        <c:v>-3.339008406279243E-4</c:v>
                      </c:pt>
                      <c:pt idx="11">
                        <c:v>-3.5320321688874466E-4</c:v>
                      </c:pt>
                      <c:pt idx="12">
                        <c:v>-3.7074248317530388E-4</c:v>
                      </c:pt>
                      <c:pt idx="13">
                        <c:v>-3.8642703180293697E-4</c:v>
                      </c:pt>
                      <c:pt idx="14">
                        <c:v>-9.9452350363997674E-2</c:v>
                      </c:pt>
                      <c:pt idx="15">
                        <c:v>9.564163393904207E-2</c:v>
                      </c:pt>
                      <c:pt idx="16">
                        <c:v>0</c:v>
                      </c:pt>
                      <c:pt idx="17">
                        <c:v>0</c:v>
                      </c:pt>
                      <c:pt idx="18">
                        <c:v>0</c:v>
                      </c:pt>
                      <c:pt idx="19">
                        <c:v>0</c:v>
                      </c:pt>
                      <c:pt idx="20">
                        <c:v>0</c:v>
                      </c:pt>
                      <c:pt idx="21">
                        <c:v>0</c:v>
                      </c:pt>
                      <c:pt idx="22">
                        <c:v>0</c:v>
                      </c:pt>
                      <c:pt idx="23">
                        <c:v>0</c:v>
                      </c:pt>
                      <c:pt idx="24">
                        <c:v>0</c:v>
                      </c:pt>
                      <c:pt idx="25">
                        <c:v>0</c:v>
                      </c:pt>
                      <c:pt idx="26">
                        <c:v>0</c:v>
                      </c:pt>
                      <c:pt idx="27">
                        <c:v>0</c:v>
                      </c:pt>
                      <c:pt idx="28">
                        <c:v>0</c:v>
                      </c:pt>
                      <c:pt idx="29">
                        <c:v>0</c:v>
                      </c:pt>
                      <c:pt idx="30">
                        <c:v>0</c:v>
                      </c:pt>
                      <c:pt idx="31">
                        <c:v>0</c:v>
                      </c:pt>
                      <c:pt idx="32">
                        <c:v>0</c:v>
                      </c:pt>
                      <c:pt idx="33">
                        <c:v>0</c:v>
                      </c:pt>
                      <c:pt idx="34">
                        <c:v>0</c:v>
                      </c:pt>
                      <c:pt idx="35">
                        <c:v>0</c:v>
                      </c:pt>
                      <c:pt idx="36">
                        <c:v>0</c:v>
                      </c:pt>
                      <c:pt idx="37">
                        <c:v>0</c:v>
                      </c:pt>
                      <c:pt idx="38">
                        <c:v>0</c:v>
                      </c:pt>
                      <c:pt idx="39">
                        <c:v>0</c:v>
                      </c:pt>
                      <c:pt idx="40">
                        <c:v>0</c:v>
                      </c:pt>
                      <c:pt idx="41">
                        <c:v>0</c:v>
                      </c:pt>
                      <c:pt idx="42">
                        <c:v>0</c:v>
                      </c:pt>
                      <c:pt idx="43">
                        <c:v>0</c:v>
                      </c:pt>
                      <c:pt idx="44">
                        <c:v>0</c:v>
                      </c:pt>
                      <c:pt idx="45">
                        <c:v>0</c:v>
                      </c:pt>
                      <c:pt idx="46">
                        <c:v>0</c:v>
                      </c:pt>
                      <c:pt idx="47">
                        <c:v>0</c:v>
                      </c:pt>
                      <c:pt idx="48">
                        <c:v>0</c:v>
                      </c:pt>
                      <c:pt idx="49">
                        <c:v>0</c:v>
                      </c:pt>
                      <c:pt idx="50">
                        <c:v>0</c:v>
                      </c:pt>
                      <c:pt idx="51">
                        <c:v>0</c:v>
                      </c:pt>
                      <c:pt idx="52">
                        <c:v>0</c:v>
                      </c:pt>
                      <c:pt idx="53">
                        <c:v>0</c:v>
                      </c:pt>
                      <c:pt idx="54">
                        <c:v>0</c:v>
                      </c:pt>
                      <c:pt idx="55">
                        <c:v>0</c:v>
                      </c:pt>
                      <c:pt idx="56">
                        <c:v>0</c:v>
                      </c:pt>
                      <c:pt idx="57">
                        <c:v>0</c:v>
                      </c:pt>
                      <c:pt idx="58">
                        <c:v>0</c:v>
                      </c:pt>
                      <c:pt idx="59">
                        <c:v>0</c:v>
                      </c:pt>
                      <c:pt idx="60">
                        <c:v>0</c:v>
                      </c:pt>
                      <c:pt idx="61">
                        <c:v>0</c:v>
                      </c:pt>
                      <c:pt idx="62">
                        <c:v>0</c:v>
                      </c:pt>
                      <c:pt idx="63">
                        <c:v>0</c:v>
                      </c:pt>
                      <c:pt idx="64">
                        <c:v>0</c:v>
                      </c:pt>
                      <c:pt idx="65">
                        <c:v>0</c:v>
                      </c:pt>
                      <c:pt idx="66">
                        <c:v>6.4799148188159051E-4</c:v>
                      </c:pt>
                      <c:pt idx="67">
                        <c:v>6.4937411458084013E-4</c:v>
                      </c:pt>
                      <c:pt idx="68">
                        <c:v>6.4814178982163786E-4</c:v>
                      </c:pt>
                      <c:pt idx="69">
                        <c:v>6.4427645939892E-4</c:v>
                      </c:pt>
                      <c:pt idx="70">
                        <c:v>6.3777074556471344E-4</c:v>
                      </c:pt>
                      <c:pt idx="71">
                        <c:v>6.2862799998038201E-4</c:v>
                      </c:pt>
                      <c:pt idx="72">
                        <c:v>6.1686231823039096E-4</c:v>
                      </c:pt>
                      <c:pt idx="73">
                        <c:v>6.0249850984306526E-4</c:v>
                      </c:pt>
                      <c:pt idx="74">
                        <c:v>5.8557202393006314E-4</c:v>
                      </c:pt>
                      <c:pt idx="75">
                        <c:v>5.661288307622905E-4</c:v>
                      </c:pt>
                      <c:pt idx="76">
                        <c:v>5.4422525977239128E-4</c:v>
                      </c:pt>
                      <c:pt idx="77">
                        <c:v>5.199277946594345E-4</c:v>
                      </c:pt>
                      <c:pt idx="78">
                        <c:v>4.9331282645664366E-4</c:v>
                      </c:pt>
                      <c:pt idx="79">
                        <c:v>4.6446636558330253E-4</c:v>
                      </c:pt>
                      <c:pt idx="80">
                        <c:v>4.3348371409884096E-4</c:v>
                      </c:pt>
                      <c:pt idx="81">
                        <c:v>4.0046909950543046E-4</c:v>
                      </c:pt>
                      <c:pt idx="82">
                        <c:v>3.6553527165332587E-4</c:v>
                      </c:pt>
                      <c:pt idx="83">
                        <c:v>3.2880306440284928E-4</c:v>
                      </c:pt>
                      <c:pt idx="84">
                        <c:v>2.9040092389227487E-4</c:v>
                      </c:pt>
                      <c:pt idx="85">
                        <c:v>2.5046440535929707E-4</c:v>
                      </c:pt>
                      <c:pt idx="86">
                        <c:v>2.0913564062071364E-4</c:v>
                      </c:pt>
                      <c:pt idx="87">
                        <c:v>1.6656277842387428E-4</c:v>
                      </c:pt>
                      <c:pt idx="88">
                        <c:v>1.2289939998470951E-4</c:v>
                      </c:pt>
                      <c:pt idx="89">
                        <c:v>7.8303912155698249E-5</c:v>
                      </c:pt>
                      <c:pt idx="90">
                        <c:v>3.2938920725353316E-5</c:v>
                      </c:pt>
                      <c:pt idx="91">
                        <c:v>-1.3029413543181809E-5</c:v>
                      </c:pt>
                      <c:pt idx="92">
                        <c:v>-5.9432033475224216E-5</c:v>
                      </c:pt>
                      <c:pt idx="93">
                        <c:v>-1.0609765592303928E-4</c:v>
                      </c:pt>
                      <c:pt idx="94">
                        <c:v>-1.5285345131080263E-4</c:v>
                      </c:pt>
                      <c:pt idx="95">
                        <c:v>-1.9952572948181251E-4</c:v>
                      </c:pt>
                      <c:pt idx="96">
                        <c:v>-2.459406290259477E-4</c:v>
                      </c:pt>
                      <c:pt idx="97">
                        <c:v>1.2663650713476076</c:v>
                      </c:pt>
                      <c:pt idx="98">
                        <c:v>0.95824161282676112</c:v>
                      </c:pt>
                      <c:pt idx="99">
                        <c:v>0.51903699029377459</c:v>
                      </c:pt>
                      <c:pt idx="100">
                        <c:v>0.37075876623764209</c:v>
                      </c:pt>
                      <c:pt idx="101">
                        <c:v>1.8446828456835589</c:v>
                      </c:pt>
                      <c:pt idx="102">
                        <c:v>0.90017624218567571</c:v>
                      </c:pt>
                      <c:pt idx="103">
                        <c:v>-0.82561606818004929</c:v>
                      </c:pt>
                      <c:pt idx="104">
                        <c:v>1.4664644633557409</c:v>
                      </c:pt>
                      <c:pt idx="105">
                        <c:v>0.5067520826491656</c:v>
                      </c:pt>
                      <c:pt idx="106">
                        <c:v>-0.94299081894958603</c:v>
                      </c:pt>
                      <c:pt idx="107">
                        <c:v>1.3859897710369771</c:v>
                      </c:pt>
                      <c:pt idx="108">
                        <c:v>0.35704051379448654</c:v>
                      </c:pt>
                      <c:pt idx="109">
                        <c:v>-1.0315366712384884</c:v>
                      </c:pt>
                      <c:pt idx="110">
                        <c:v>1.35596844120013</c:v>
                      </c:pt>
                      <c:pt idx="111">
                        <c:v>0.26617870303698332</c:v>
                      </c:pt>
                      <c:pt idx="112">
                        <c:v>0.23818728366721983</c:v>
                      </c:pt>
                      <c:pt idx="113">
                        <c:v>-1.1228174498848202</c:v>
                      </c:pt>
                      <c:pt idx="114">
                        <c:v>1.3245963305717452</c:v>
                      </c:pt>
                      <c:pt idx="115">
                        <c:v>-1.1565214322267996</c:v>
                      </c:pt>
                      <c:pt idx="116">
                        <c:v>1.3090576224948263</c:v>
                      </c:pt>
                      <c:pt idx="117">
                        <c:v>0.14116837883041042</c:v>
                      </c:pt>
                      <c:pt idx="118">
                        <c:v>0.12206836201515692</c:v>
                      </c:pt>
                      <c:pt idx="119">
                        <c:v>0.10400716003758195</c:v>
                      </c:pt>
                      <c:pt idx="120">
                        <c:v>8.686438555520512E-2</c:v>
                      </c:pt>
                      <c:pt idx="121">
                        <c:v>1.3871974881931965</c:v>
                      </c:pt>
                      <c:pt idx="122">
                        <c:v>1.548363750225068</c:v>
                      </c:pt>
                      <c:pt idx="123">
                        <c:v>-1.039438492564658</c:v>
                      </c:pt>
                      <c:pt idx="124">
                        <c:v>2.766480696101643</c:v>
                      </c:pt>
                      <c:pt idx="125">
                        <c:v>-0.95193256558156136</c:v>
                      </c:pt>
                      <c:pt idx="126">
                        <c:v>2.795762440718935</c:v>
                      </c:pt>
                      <c:pt idx="127">
                        <c:v>0.44293061965873787</c:v>
                      </c:pt>
                      <c:pt idx="128">
                        <c:v>-0.94072995638303891</c:v>
                      </c:pt>
                      <c:pt idx="129">
                        <c:v>2.629372768890653</c:v>
                      </c:pt>
                      <c:pt idx="130">
                        <c:v>1.6026099051871456</c:v>
                      </c:pt>
                      <c:pt idx="131">
                        <c:v>0.39261885511034722</c:v>
                      </c:pt>
                      <c:pt idx="132">
                        <c:v>-0.90498955481563814</c:v>
                      </c:pt>
                      <c:pt idx="133">
                        <c:v>2.3737228573516735</c:v>
                      </c:pt>
                      <c:pt idx="134">
                        <c:v>0.21466934866911269</c:v>
                      </c:pt>
                      <c:pt idx="135">
                        <c:v>1.2117574916024905</c:v>
                      </c:pt>
                      <c:pt idx="136">
                        <c:v>1.1840033079503389</c:v>
                      </c:pt>
                      <c:pt idx="137">
                        <c:v>0.10403051244040708</c:v>
                      </c:pt>
                      <c:pt idx="138">
                        <c:v>2.9112327434212414E-3</c:v>
                      </c:pt>
                      <c:pt idx="139">
                        <c:v>1.8194161454782505</c:v>
                      </c:pt>
                      <c:pt idx="140">
                        <c:v>-1.8953181101607557</c:v>
                      </c:pt>
                      <c:pt idx="141">
                        <c:v>3.2568652206635482</c:v>
                      </c:pt>
                      <c:pt idx="142">
                        <c:v>-0.9972958411479671</c:v>
                      </c:pt>
                      <c:pt idx="143">
                        <c:v>-1.8765307919015735</c:v>
                      </c:pt>
                      <c:pt idx="144">
                        <c:v>4.1707144274017791</c:v>
                      </c:pt>
                      <c:pt idx="145">
                        <c:v>-1.0611190491497966</c:v>
                      </c:pt>
                      <c:pt idx="146">
                        <c:v>-2.5035248208841154</c:v>
                      </c:pt>
                      <c:pt idx="147">
                        <c:v>2.7261141212698776</c:v>
                      </c:pt>
                      <c:pt idx="148">
                        <c:v>-0.54087230850514034</c:v>
                      </c:pt>
                      <c:pt idx="149">
                        <c:v>-0.59868869592338569</c:v>
                      </c:pt>
                      <c:pt idx="150">
                        <c:v>-1.1815368882297468</c:v>
                      </c:pt>
                      <c:pt idx="151">
                        <c:v>0.85253256402392896</c:v>
                      </c:pt>
                      <c:pt idx="152">
                        <c:v>1.1724400751486486</c:v>
                      </c:pt>
                      <c:pt idx="153">
                        <c:v>-3.4449644771762635</c:v>
                      </c:pt>
                      <c:pt idx="154">
                        <c:v>9.9488419478835077E-2</c:v>
                      </c:pt>
                      <c:pt idx="155">
                        <c:v>0.73324622784027182</c:v>
                      </c:pt>
                      <c:pt idx="156">
                        <c:v>-1.1699452416112479</c:v>
                      </c:pt>
                      <c:pt idx="157">
                        <c:v>0.75342905832687057</c:v>
                      </c:pt>
                      <c:pt idx="158">
                        <c:v>-5.0652090762409738</c:v>
                      </c:pt>
                      <c:pt idx="159">
                        <c:v>5.4977333715925276</c:v>
                      </c:pt>
                      <c:pt idx="160">
                        <c:v>-3.3531649091475031</c:v>
                      </c:pt>
                      <c:pt idx="161">
                        <c:v>-0.9385840243684509</c:v>
                      </c:pt>
                      <c:pt idx="162">
                        <c:v>-0.12887709671544675</c:v>
                      </c:pt>
                      <c:pt idx="163">
                        <c:v>-0.365120352138878</c:v>
                      </c:pt>
                      <c:pt idx="164">
                        <c:v>-1.421714377684087</c:v>
                      </c:pt>
                      <c:pt idx="165">
                        <c:v>5.099867560732621E-2</c:v>
                      </c:pt>
                      <c:pt idx="166">
                        <c:v>-0.31662461684236787</c:v>
                      </c:pt>
                      <c:pt idx="167">
                        <c:v>-0.78377977979257685</c:v>
                      </c:pt>
                      <c:pt idx="168">
                        <c:v>9.0956111144916529E-2</c:v>
                      </c:pt>
                      <c:pt idx="169">
                        <c:v>-0.24825349106262357</c:v>
                      </c:pt>
                      <c:pt idx="170">
                        <c:v>-5.5367309352574695E-2</c:v>
                      </c:pt>
                      <c:pt idx="171">
                        <c:v>0.19586156436596286</c:v>
                      </c:pt>
                      <c:pt idx="172">
                        <c:v>0.29399387824173451</c:v>
                      </c:pt>
                      <c:pt idx="173">
                        <c:v>0.55937688584967715</c:v>
                      </c:pt>
                      <c:pt idx="174">
                        <c:v>0.6014821269662034</c:v>
                      </c:pt>
                      <c:pt idx="175">
                        <c:v>0.65443995648668207</c:v>
                      </c:pt>
                      <c:pt idx="176">
                        <c:v>0.67170592042597166</c:v>
                      </c:pt>
                      <c:pt idx="177">
                        <c:v>0.65667307508272421</c:v>
                      </c:pt>
                      <c:pt idx="178">
                        <c:v>0.58999910936048439</c:v>
                      </c:pt>
                      <c:pt idx="179">
                        <c:v>0.49676943753098424</c:v>
                      </c:pt>
                      <c:pt idx="180">
                        <c:v>0.37017875786811211</c:v>
                      </c:pt>
                      <c:pt idx="181">
                        <c:v>0.25955026240814472</c:v>
                      </c:pt>
                      <c:pt idx="182">
                        <c:v>8.8306035765181382E-2</c:v>
                      </c:pt>
                      <c:pt idx="183">
                        <c:v>8.8190727218303802E-2</c:v>
                      </c:pt>
                      <c:pt idx="184">
                        <c:v>-0.1125847230758983</c:v>
                      </c:pt>
                      <c:pt idx="185">
                        <c:v>-3.6732778186002207E-2</c:v>
                      </c:pt>
                      <c:pt idx="186">
                        <c:v>-0.46445921081358943</c:v>
                      </c:pt>
                      <c:pt idx="187">
                        <c:v>0.15095801025917926</c:v>
                      </c:pt>
                      <c:pt idx="188">
                        <c:v>-0.97047608442926536</c:v>
                      </c:pt>
                      <c:pt idx="189">
                        <c:v>-6.0847588756361447E-2</c:v>
                      </c:pt>
                      <c:pt idx="190">
                        <c:v>-0.36097256188042015</c:v>
                      </c:pt>
                      <c:pt idx="191">
                        <c:v>-2.3145742068690058E-2</c:v>
                      </c:pt>
                      <c:pt idx="192">
                        <c:v>-0.57754799637271115</c:v>
                      </c:pt>
                      <c:pt idx="193">
                        <c:v>-0.33963595499054866</c:v>
                      </c:pt>
                      <c:pt idx="194">
                        <c:v>-0.16143153275758043</c:v>
                      </c:pt>
                      <c:pt idx="195">
                        <c:v>-0.63578428898541639</c:v>
                      </c:pt>
                      <c:pt idx="196">
                        <c:v>-0.46579516353731537</c:v>
                      </c:pt>
                      <c:pt idx="197">
                        <c:v>0.58412006637791336</c:v>
                      </c:pt>
                      <c:pt idx="198">
                        <c:v>-1.2961413486406299</c:v>
                      </c:pt>
                      <c:pt idx="199">
                        <c:v>1.0438541318020542</c:v>
                      </c:pt>
                      <c:pt idx="200">
                        <c:v>0.17725896754671155</c:v>
                      </c:pt>
                      <c:pt idx="201">
                        <c:v>-1.1510991225182017</c:v>
                      </c:pt>
                      <c:pt idx="202">
                        <c:v>-0.85511840826285368</c:v>
                      </c:pt>
                      <c:pt idx="203">
                        <c:v>1.6011961273574702</c:v>
                      </c:pt>
                      <c:pt idx="204">
                        <c:v>9.9623319980483516E-2</c:v>
                      </c:pt>
                      <c:pt idx="205">
                        <c:v>-1.2207560999520173</c:v>
                      </c:pt>
                      <c:pt idx="206">
                        <c:v>0.5994739692041251</c:v>
                      </c:pt>
                      <c:pt idx="207">
                        <c:v>0.28081116811207385</c:v>
                      </c:pt>
                      <c:pt idx="208">
                        <c:v>-5.261630988206889E-2</c:v>
                      </c:pt>
                      <c:pt idx="209">
                        <c:v>0.79036907168424497</c:v>
                      </c:pt>
                      <c:pt idx="210">
                        <c:v>-0.41007932299189692</c:v>
                      </c:pt>
                      <c:pt idx="211">
                        <c:v>0.92721580312741236</c:v>
                      </c:pt>
                      <c:pt idx="212">
                        <c:v>6.840428432438965E-2</c:v>
                      </c:pt>
                      <c:pt idx="213">
                        <c:v>0.56567430613200131</c:v>
                      </c:pt>
                      <c:pt idx="214">
                        <c:v>0.13273346882780881</c:v>
                      </c:pt>
                      <c:pt idx="215">
                        <c:v>0.64767365576028613</c:v>
                      </c:pt>
                      <c:pt idx="216">
                        <c:v>1.1171767390464671</c:v>
                      </c:pt>
                      <c:pt idx="217">
                        <c:v>-0.38893789731356154</c:v>
                      </c:pt>
                      <c:pt idx="218">
                        <c:v>0.21555844206919333</c:v>
                      </c:pt>
                      <c:pt idx="219">
                        <c:v>0.7502328879344381</c:v>
                      </c:pt>
                      <c:pt idx="220">
                        <c:v>0.23646700374332438</c:v>
                      </c:pt>
                      <c:pt idx="221">
                        <c:v>1.2615624200661315</c:v>
                      </c:pt>
                      <c:pt idx="222">
                        <c:v>-0.37207201204919238</c:v>
                      </c:pt>
                      <c:pt idx="223">
                        <c:v>0.76415097221966322</c:v>
                      </c:pt>
                      <c:pt idx="224">
                        <c:v>0.7060393194468515</c:v>
                      </c:pt>
                      <c:pt idx="225">
                        <c:v>0.12464023353602575</c:v>
                      </c:pt>
                      <c:pt idx="226">
                        <c:v>0.14784576196332777</c:v>
                      </c:pt>
                      <c:pt idx="227">
                        <c:v>0.68334125601351636</c:v>
                      </c:pt>
                      <c:pt idx="228">
                        <c:v>-0.43667275942377376</c:v>
                      </c:pt>
                      <c:pt idx="229">
                        <c:v>1.2224406878436465</c:v>
                      </c:pt>
                      <c:pt idx="230">
                        <c:v>-0.52813517571813151</c:v>
                      </c:pt>
                      <c:pt idx="231">
                        <c:v>0.12589440894389348</c:v>
                      </c:pt>
                      <c:pt idx="232">
                        <c:v>0.14360535627987756</c:v>
                      </c:pt>
                      <c:pt idx="233">
                        <c:v>0.16415159225968423</c:v>
                      </c:pt>
                      <c:pt idx="234">
                        <c:v>0.1887815435965457</c:v>
                      </c:pt>
                      <c:pt idx="235">
                        <c:v>0.64576950045901171</c:v>
                      </c:pt>
                      <c:pt idx="236">
                        <c:v>-0.3762383593852095</c:v>
                      </c:pt>
                      <c:pt idx="237">
                        <c:v>0.28625046119512804</c:v>
                      </c:pt>
                      <c:pt idx="238">
                        <c:v>0.35802318235589381</c:v>
                      </c:pt>
                      <c:pt idx="239">
                        <c:v>0.65323882117771626</c:v>
                      </c:pt>
                      <c:pt idx="240">
                        <c:v>0.10924976532901964</c:v>
                      </c:pt>
                      <c:pt idx="241">
                        <c:v>0.56691459482867101</c:v>
                      </c:pt>
                      <c:pt idx="242">
                        <c:v>0</c:v>
                      </c:pt>
                      <c:pt idx="243">
                        <c:v>0</c:v>
                      </c:pt>
                      <c:pt idx="244">
                        <c:v>0</c:v>
                      </c:pt>
                      <c:pt idx="245">
                        <c:v>0</c:v>
                      </c:pt>
                      <c:pt idx="246">
                        <c:v>0</c:v>
                      </c:pt>
                      <c:pt idx="247">
                        <c:v>0</c:v>
                      </c:pt>
                      <c:pt idx="248">
                        <c:v>0</c:v>
                      </c:pt>
                      <c:pt idx="249">
                        <c:v>0</c:v>
                      </c:pt>
                      <c:pt idx="250">
                        <c:v>0</c:v>
                      </c:pt>
                      <c:pt idx="251">
                        <c:v>0</c:v>
                      </c:pt>
                      <c:pt idx="252">
                        <c:v>0</c:v>
                      </c:pt>
                      <c:pt idx="253">
                        <c:v>0</c:v>
                      </c:pt>
                      <c:pt idx="254">
                        <c:v>0</c:v>
                      </c:pt>
                      <c:pt idx="255">
                        <c:v>0</c:v>
                      </c:pt>
                      <c:pt idx="256">
                        <c:v>0</c:v>
                      </c:pt>
                      <c:pt idx="257">
                        <c:v>0</c:v>
                      </c:pt>
                      <c:pt idx="258">
                        <c:v>0</c:v>
                      </c:pt>
                      <c:pt idx="259">
                        <c:v>0</c:v>
                      </c:pt>
                      <c:pt idx="260">
                        <c:v>0</c:v>
                      </c:pt>
                      <c:pt idx="261">
                        <c:v>0</c:v>
                      </c:pt>
                      <c:pt idx="262">
                        <c:v>0</c:v>
                      </c:pt>
                      <c:pt idx="263">
                        <c:v>0</c:v>
                      </c:pt>
                      <c:pt idx="264">
                        <c:v>0</c:v>
                      </c:pt>
                      <c:pt idx="265">
                        <c:v>0</c:v>
                      </c:pt>
                      <c:pt idx="266">
                        <c:v>0</c:v>
                      </c:pt>
                      <c:pt idx="267">
                        <c:v>0</c:v>
                      </c:pt>
                      <c:pt idx="268">
                        <c:v>0</c:v>
                      </c:pt>
                      <c:pt idx="269">
                        <c:v>0</c:v>
                      </c:pt>
                      <c:pt idx="270">
                        <c:v>0</c:v>
                      </c:pt>
                      <c:pt idx="271">
                        <c:v>0</c:v>
                      </c:pt>
                      <c:pt idx="272">
                        <c:v>0</c:v>
                      </c:pt>
                      <c:pt idx="273">
                        <c:v>0</c:v>
                      </c:pt>
                      <c:pt idx="274">
                        <c:v>0</c:v>
                      </c:pt>
                      <c:pt idx="275">
                        <c:v>0</c:v>
                      </c:pt>
                      <c:pt idx="276">
                        <c:v>0</c:v>
                      </c:pt>
                      <c:pt idx="277">
                        <c:v>0</c:v>
                      </c:pt>
                      <c:pt idx="278">
                        <c:v>0</c:v>
                      </c:pt>
                      <c:pt idx="279">
                        <c:v>0</c:v>
                      </c:pt>
                      <c:pt idx="280">
                        <c:v>0</c:v>
                      </c:pt>
                      <c:pt idx="281">
                        <c:v>0</c:v>
                      </c:pt>
                      <c:pt idx="282">
                        <c:v>0</c:v>
                      </c:pt>
                      <c:pt idx="283">
                        <c:v>0</c:v>
                      </c:pt>
                      <c:pt idx="284">
                        <c:v>0</c:v>
                      </c:pt>
                      <c:pt idx="285">
                        <c:v>0</c:v>
                      </c:pt>
                      <c:pt idx="286">
                        <c:v>0</c:v>
                      </c:pt>
                      <c:pt idx="287">
                        <c:v>0</c:v>
                      </c:pt>
                      <c:pt idx="288">
                        <c:v>0</c:v>
                      </c:pt>
                      <c:pt idx="289">
                        <c:v>0</c:v>
                      </c:pt>
                      <c:pt idx="290">
                        <c:v>0</c:v>
                      </c:pt>
                      <c:pt idx="291">
                        <c:v>0</c:v>
                      </c:pt>
                      <c:pt idx="292">
                        <c:v>0</c:v>
                      </c:pt>
                      <c:pt idx="293">
                        <c:v>0</c:v>
                      </c:pt>
                      <c:pt idx="294">
                        <c:v>0</c:v>
                      </c:pt>
                      <c:pt idx="295">
                        <c:v>0</c:v>
                      </c:pt>
                      <c:pt idx="296">
                        <c:v>0</c:v>
                      </c:pt>
                      <c:pt idx="297">
                        <c:v>0</c:v>
                      </c:pt>
                      <c:pt idx="298">
                        <c:v>0</c:v>
                      </c:pt>
                      <c:pt idx="299">
                        <c:v>0</c:v>
                      </c:pt>
                      <c:pt idx="300">
                        <c:v>0</c:v>
                      </c:pt>
                      <c:pt idx="301">
                        <c:v>0</c:v>
                      </c:pt>
                      <c:pt idx="302">
                        <c:v>0</c:v>
                      </c:pt>
                      <c:pt idx="303">
                        <c:v>0</c:v>
                      </c:pt>
                      <c:pt idx="304">
                        <c:v>0</c:v>
                      </c:pt>
                      <c:pt idx="305">
                        <c:v>0</c:v>
                      </c:pt>
                      <c:pt idx="306">
                        <c:v>0</c:v>
                      </c:pt>
                      <c:pt idx="307">
                        <c:v>0</c:v>
                      </c:pt>
                      <c:pt idx="308">
                        <c:v>0</c:v>
                      </c:pt>
                      <c:pt idx="309">
                        <c:v>0</c:v>
                      </c:pt>
                      <c:pt idx="310">
                        <c:v>0</c:v>
                      </c:pt>
                      <c:pt idx="311">
                        <c:v>0</c:v>
                      </c:pt>
                      <c:pt idx="312">
                        <c:v>0</c:v>
                      </c:pt>
                      <c:pt idx="313">
                        <c:v>0</c:v>
                      </c:pt>
                      <c:pt idx="314">
                        <c:v>0</c:v>
                      </c:pt>
                      <c:pt idx="315">
                        <c:v>0</c:v>
                      </c:pt>
                      <c:pt idx="316">
                        <c:v>0</c:v>
                      </c:pt>
                      <c:pt idx="317">
                        <c:v>0</c:v>
                      </c:pt>
                      <c:pt idx="318">
                        <c:v>0</c:v>
                      </c:pt>
                      <c:pt idx="319">
                        <c:v>0</c:v>
                      </c:pt>
                      <c:pt idx="320">
                        <c:v>0</c:v>
                      </c:pt>
                      <c:pt idx="321">
                        <c:v>0</c:v>
                      </c:pt>
                      <c:pt idx="322">
                        <c:v>0</c:v>
                      </c:pt>
                      <c:pt idx="323">
                        <c:v>0</c:v>
                      </c:pt>
                      <c:pt idx="324">
                        <c:v>0</c:v>
                      </c:pt>
                      <c:pt idx="325">
                        <c:v>0</c:v>
                      </c:pt>
                      <c:pt idx="326">
                        <c:v>0</c:v>
                      </c:pt>
                      <c:pt idx="327">
                        <c:v>0</c:v>
                      </c:pt>
                      <c:pt idx="328">
                        <c:v>0</c:v>
                      </c:pt>
                      <c:pt idx="329">
                        <c:v>0</c:v>
                      </c:pt>
                      <c:pt idx="330">
                        <c:v>0</c:v>
                      </c:pt>
                      <c:pt idx="331">
                        <c:v>0</c:v>
                      </c:pt>
                      <c:pt idx="332">
                        <c:v>0</c:v>
                      </c:pt>
                      <c:pt idx="333">
                        <c:v>0</c:v>
                      </c:pt>
                      <c:pt idx="334">
                        <c:v>0</c:v>
                      </c:pt>
                      <c:pt idx="335">
                        <c:v>0</c:v>
                      </c:pt>
                      <c:pt idx="336">
                        <c:v>0</c:v>
                      </c:pt>
                      <c:pt idx="337">
                        <c:v>0</c:v>
                      </c:pt>
                      <c:pt idx="338">
                        <c:v>0</c:v>
                      </c:pt>
                      <c:pt idx="339">
                        <c:v>0</c:v>
                      </c:pt>
                      <c:pt idx="340">
                        <c:v>0</c:v>
                      </c:pt>
                      <c:pt idx="341">
                        <c:v>0</c:v>
                      </c:pt>
                      <c:pt idx="342">
                        <c:v>0</c:v>
                      </c:pt>
                      <c:pt idx="343">
                        <c:v>0</c:v>
                      </c:pt>
                      <c:pt idx="344">
                        <c:v>0</c:v>
                      </c:pt>
                      <c:pt idx="345">
                        <c:v>0</c:v>
                      </c:pt>
                      <c:pt idx="346">
                        <c:v>0</c:v>
                      </c:pt>
                      <c:pt idx="347">
                        <c:v>0</c:v>
                      </c:pt>
                      <c:pt idx="348">
                        <c:v>0</c:v>
                      </c:pt>
                      <c:pt idx="349">
                        <c:v>0</c:v>
                      </c:pt>
                      <c:pt idx="350">
                        <c:v>0</c:v>
                      </c:pt>
                      <c:pt idx="351">
                        <c:v>0</c:v>
                      </c:pt>
                      <c:pt idx="352">
                        <c:v>0</c:v>
                      </c:pt>
                      <c:pt idx="353">
                        <c:v>0</c:v>
                      </c:pt>
                      <c:pt idx="354">
                        <c:v>0</c:v>
                      </c:pt>
                      <c:pt idx="355">
                        <c:v>0</c:v>
                      </c:pt>
                      <c:pt idx="356">
                        <c:v>0</c:v>
                      </c:pt>
                      <c:pt idx="357">
                        <c:v>0</c:v>
                      </c:pt>
                      <c:pt idx="358">
                        <c:v>0</c:v>
                      </c:pt>
                      <c:pt idx="359">
                        <c:v>0</c:v>
                      </c:pt>
                    </c:numCache>
                  </c:numRef>
                </c:val>
                <c:smooth val="0"/>
                <c:extLst>
                  <c:ext xmlns:c16="http://schemas.microsoft.com/office/drawing/2014/chart" uri="{C3380CC4-5D6E-409C-BE32-E72D297353CC}">
                    <c16:uniqueId val="{00000000-60F8-4A38-BFB5-AB3250EEEF95}"/>
                  </c:ext>
                </c:extLst>
              </c15:ser>
            </c15:filteredLineSeries>
          </c:ext>
        </c:extLst>
      </c:lineChart>
      <c:catAx>
        <c:axId val="1405884688"/>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405884208"/>
        <c:crosses val="autoZero"/>
        <c:auto val="1"/>
        <c:lblAlgn val="ctr"/>
        <c:lblOffset val="100"/>
        <c:noMultiLvlLbl val="0"/>
      </c:catAx>
      <c:valAx>
        <c:axId val="1405884208"/>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405884688"/>
        <c:crosses val="autoZero"/>
        <c:crossBetween val="between"/>
      </c:valAx>
      <c:spPr>
        <a:noFill/>
        <a:ln>
          <a:noFill/>
        </a:ln>
        <a:effectLst/>
      </c:spPr>
    </c:plotArea>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a:t>Valve</a:t>
            </a:r>
            <a:r>
              <a:rPr lang="en-GB" baseline="0"/>
              <a:t> lift and piston position vs Crank Angle</a:t>
            </a:r>
            <a:endParaRPr lang="en-GB"/>
          </a:p>
        </c:rich>
      </c:tx>
      <c:layout>
        <c:manualLayout>
          <c:xMode val="edge"/>
          <c:yMode val="edge"/>
          <c:x val="0.32028003034348113"/>
          <c:y val="2.0779220779220779E-2"/>
        </c:manualLayout>
      </c:layout>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GB"/>
        </a:p>
      </c:txPr>
    </c:title>
    <c:autoTitleDeleted val="0"/>
    <c:plotArea>
      <c:layout/>
      <c:scatterChart>
        <c:scatterStyle val="smoothMarker"/>
        <c:varyColors val="0"/>
        <c:ser>
          <c:idx val="0"/>
          <c:order val="0"/>
          <c:tx>
            <c:v>inlet</c:v>
          </c:tx>
          <c:spPr>
            <a:ln w="19050" cap="rnd">
              <a:solidFill>
                <a:schemeClr val="accent1"/>
              </a:solidFill>
              <a:round/>
            </a:ln>
            <a:effectLst/>
          </c:spPr>
          <c:marker>
            <c:symbol val="none"/>
          </c:marker>
          <c:xVal>
            <c:numRef>
              <c:f>'Cam Meassurments '!$A$7:$A$366</c:f>
              <c:numCache>
                <c:formatCode>General</c:formatCode>
                <c:ptCount val="360"/>
                <c:pt idx="0">
                  <c:v>1</c:v>
                </c:pt>
                <c:pt idx="1">
                  <c:v>2</c:v>
                </c:pt>
                <c:pt idx="2">
                  <c:v>3</c:v>
                </c:pt>
                <c:pt idx="3">
                  <c:v>4</c:v>
                </c:pt>
                <c:pt idx="4">
                  <c:v>5</c:v>
                </c:pt>
                <c:pt idx="5">
                  <c:v>6</c:v>
                </c:pt>
                <c:pt idx="6">
                  <c:v>7</c:v>
                </c:pt>
                <c:pt idx="7">
                  <c:v>8</c:v>
                </c:pt>
                <c:pt idx="8">
                  <c:v>9</c:v>
                </c:pt>
                <c:pt idx="9">
                  <c:v>10</c:v>
                </c:pt>
                <c:pt idx="10">
                  <c:v>11</c:v>
                </c:pt>
                <c:pt idx="11">
                  <c:v>12</c:v>
                </c:pt>
                <c:pt idx="12">
                  <c:v>13</c:v>
                </c:pt>
                <c:pt idx="13">
                  <c:v>14</c:v>
                </c:pt>
                <c:pt idx="14">
                  <c:v>15</c:v>
                </c:pt>
                <c:pt idx="15">
                  <c:v>16</c:v>
                </c:pt>
                <c:pt idx="16">
                  <c:v>17</c:v>
                </c:pt>
                <c:pt idx="17">
                  <c:v>18</c:v>
                </c:pt>
                <c:pt idx="18">
                  <c:v>19</c:v>
                </c:pt>
                <c:pt idx="19">
                  <c:v>20</c:v>
                </c:pt>
                <c:pt idx="20">
                  <c:v>21</c:v>
                </c:pt>
                <c:pt idx="21">
                  <c:v>22</c:v>
                </c:pt>
                <c:pt idx="22">
                  <c:v>23</c:v>
                </c:pt>
                <c:pt idx="23">
                  <c:v>24</c:v>
                </c:pt>
                <c:pt idx="24">
                  <c:v>25</c:v>
                </c:pt>
                <c:pt idx="25">
                  <c:v>26</c:v>
                </c:pt>
                <c:pt idx="26">
                  <c:v>27</c:v>
                </c:pt>
                <c:pt idx="27">
                  <c:v>28</c:v>
                </c:pt>
                <c:pt idx="28">
                  <c:v>29</c:v>
                </c:pt>
                <c:pt idx="29">
                  <c:v>30</c:v>
                </c:pt>
                <c:pt idx="30">
                  <c:v>31</c:v>
                </c:pt>
                <c:pt idx="31">
                  <c:v>32</c:v>
                </c:pt>
                <c:pt idx="32">
                  <c:v>33</c:v>
                </c:pt>
                <c:pt idx="33">
                  <c:v>34</c:v>
                </c:pt>
                <c:pt idx="34">
                  <c:v>35</c:v>
                </c:pt>
                <c:pt idx="35">
                  <c:v>36</c:v>
                </c:pt>
                <c:pt idx="36">
                  <c:v>37</c:v>
                </c:pt>
                <c:pt idx="37">
                  <c:v>38</c:v>
                </c:pt>
                <c:pt idx="38">
                  <c:v>39</c:v>
                </c:pt>
                <c:pt idx="39">
                  <c:v>40</c:v>
                </c:pt>
                <c:pt idx="40">
                  <c:v>41</c:v>
                </c:pt>
                <c:pt idx="41">
                  <c:v>42</c:v>
                </c:pt>
                <c:pt idx="42">
                  <c:v>43</c:v>
                </c:pt>
                <c:pt idx="43">
                  <c:v>44</c:v>
                </c:pt>
                <c:pt idx="44">
                  <c:v>45</c:v>
                </c:pt>
                <c:pt idx="45">
                  <c:v>46</c:v>
                </c:pt>
                <c:pt idx="46">
                  <c:v>47</c:v>
                </c:pt>
                <c:pt idx="47">
                  <c:v>48</c:v>
                </c:pt>
                <c:pt idx="48">
                  <c:v>49</c:v>
                </c:pt>
                <c:pt idx="49">
                  <c:v>50</c:v>
                </c:pt>
                <c:pt idx="50">
                  <c:v>51</c:v>
                </c:pt>
                <c:pt idx="51">
                  <c:v>52</c:v>
                </c:pt>
                <c:pt idx="52">
                  <c:v>53</c:v>
                </c:pt>
                <c:pt idx="53">
                  <c:v>54</c:v>
                </c:pt>
                <c:pt idx="54">
                  <c:v>55</c:v>
                </c:pt>
                <c:pt idx="55">
                  <c:v>56</c:v>
                </c:pt>
                <c:pt idx="56">
                  <c:v>57</c:v>
                </c:pt>
                <c:pt idx="57">
                  <c:v>58</c:v>
                </c:pt>
                <c:pt idx="58">
                  <c:v>59</c:v>
                </c:pt>
                <c:pt idx="59">
                  <c:v>60</c:v>
                </c:pt>
                <c:pt idx="60">
                  <c:v>61</c:v>
                </c:pt>
                <c:pt idx="61">
                  <c:v>62</c:v>
                </c:pt>
                <c:pt idx="62">
                  <c:v>63</c:v>
                </c:pt>
                <c:pt idx="63">
                  <c:v>64</c:v>
                </c:pt>
                <c:pt idx="64">
                  <c:v>65</c:v>
                </c:pt>
                <c:pt idx="65">
                  <c:v>66</c:v>
                </c:pt>
                <c:pt idx="66">
                  <c:v>67</c:v>
                </c:pt>
                <c:pt idx="67">
                  <c:v>68</c:v>
                </c:pt>
                <c:pt idx="68">
                  <c:v>69</c:v>
                </c:pt>
                <c:pt idx="69">
                  <c:v>70</c:v>
                </c:pt>
                <c:pt idx="70">
                  <c:v>71</c:v>
                </c:pt>
                <c:pt idx="71">
                  <c:v>72</c:v>
                </c:pt>
                <c:pt idx="72">
                  <c:v>73</c:v>
                </c:pt>
                <c:pt idx="73">
                  <c:v>74</c:v>
                </c:pt>
                <c:pt idx="74">
                  <c:v>75</c:v>
                </c:pt>
                <c:pt idx="75">
                  <c:v>76</c:v>
                </c:pt>
                <c:pt idx="76">
                  <c:v>77</c:v>
                </c:pt>
                <c:pt idx="77">
                  <c:v>78</c:v>
                </c:pt>
                <c:pt idx="78">
                  <c:v>79</c:v>
                </c:pt>
                <c:pt idx="79">
                  <c:v>80</c:v>
                </c:pt>
                <c:pt idx="80">
                  <c:v>81</c:v>
                </c:pt>
                <c:pt idx="81">
                  <c:v>82</c:v>
                </c:pt>
                <c:pt idx="82">
                  <c:v>83</c:v>
                </c:pt>
                <c:pt idx="83">
                  <c:v>84</c:v>
                </c:pt>
                <c:pt idx="84">
                  <c:v>85</c:v>
                </c:pt>
                <c:pt idx="85">
                  <c:v>86</c:v>
                </c:pt>
                <c:pt idx="86">
                  <c:v>87</c:v>
                </c:pt>
                <c:pt idx="87">
                  <c:v>88</c:v>
                </c:pt>
                <c:pt idx="88">
                  <c:v>89</c:v>
                </c:pt>
                <c:pt idx="89">
                  <c:v>90</c:v>
                </c:pt>
                <c:pt idx="90">
                  <c:v>91</c:v>
                </c:pt>
                <c:pt idx="91">
                  <c:v>92</c:v>
                </c:pt>
                <c:pt idx="92">
                  <c:v>93</c:v>
                </c:pt>
                <c:pt idx="93">
                  <c:v>94</c:v>
                </c:pt>
                <c:pt idx="94">
                  <c:v>95</c:v>
                </c:pt>
                <c:pt idx="95">
                  <c:v>96</c:v>
                </c:pt>
                <c:pt idx="96">
                  <c:v>97</c:v>
                </c:pt>
                <c:pt idx="97">
                  <c:v>98</c:v>
                </c:pt>
                <c:pt idx="98">
                  <c:v>99</c:v>
                </c:pt>
                <c:pt idx="99">
                  <c:v>100</c:v>
                </c:pt>
                <c:pt idx="100">
                  <c:v>101</c:v>
                </c:pt>
                <c:pt idx="101">
                  <c:v>102</c:v>
                </c:pt>
                <c:pt idx="102">
                  <c:v>103</c:v>
                </c:pt>
                <c:pt idx="103">
                  <c:v>104</c:v>
                </c:pt>
                <c:pt idx="104">
                  <c:v>105</c:v>
                </c:pt>
                <c:pt idx="105">
                  <c:v>106</c:v>
                </c:pt>
                <c:pt idx="106">
                  <c:v>107</c:v>
                </c:pt>
                <c:pt idx="107">
                  <c:v>108</c:v>
                </c:pt>
                <c:pt idx="108">
                  <c:v>109</c:v>
                </c:pt>
                <c:pt idx="109">
                  <c:v>110</c:v>
                </c:pt>
                <c:pt idx="110">
                  <c:v>111</c:v>
                </c:pt>
                <c:pt idx="111">
                  <c:v>112</c:v>
                </c:pt>
                <c:pt idx="112">
                  <c:v>113</c:v>
                </c:pt>
                <c:pt idx="113">
                  <c:v>114</c:v>
                </c:pt>
                <c:pt idx="114">
                  <c:v>115</c:v>
                </c:pt>
                <c:pt idx="115">
                  <c:v>116</c:v>
                </c:pt>
                <c:pt idx="116">
                  <c:v>117</c:v>
                </c:pt>
                <c:pt idx="117">
                  <c:v>118</c:v>
                </c:pt>
                <c:pt idx="118">
                  <c:v>119</c:v>
                </c:pt>
                <c:pt idx="119">
                  <c:v>120</c:v>
                </c:pt>
                <c:pt idx="120">
                  <c:v>121</c:v>
                </c:pt>
                <c:pt idx="121">
                  <c:v>122</c:v>
                </c:pt>
                <c:pt idx="122">
                  <c:v>123</c:v>
                </c:pt>
                <c:pt idx="123">
                  <c:v>124</c:v>
                </c:pt>
                <c:pt idx="124">
                  <c:v>125</c:v>
                </c:pt>
                <c:pt idx="125">
                  <c:v>126</c:v>
                </c:pt>
                <c:pt idx="126">
                  <c:v>127</c:v>
                </c:pt>
                <c:pt idx="127">
                  <c:v>128</c:v>
                </c:pt>
                <c:pt idx="128">
                  <c:v>129</c:v>
                </c:pt>
                <c:pt idx="129">
                  <c:v>130</c:v>
                </c:pt>
                <c:pt idx="130">
                  <c:v>131</c:v>
                </c:pt>
                <c:pt idx="131">
                  <c:v>132</c:v>
                </c:pt>
                <c:pt idx="132">
                  <c:v>133</c:v>
                </c:pt>
                <c:pt idx="133">
                  <c:v>134</c:v>
                </c:pt>
                <c:pt idx="134">
                  <c:v>135</c:v>
                </c:pt>
                <c:pt idx="135">
                  <c:v>136</c:v>
                </c:pt>
                <c:pt idx="136">
                  <c:v>137</c:v>
                </c:pt>
                <c:pt idx="137">
                  <c:v>138</c:v>
                </c:pt>
                <c:pt idx="138">
                  <c:v>139</c:v>
                </c:pt>
                <c:pt idx="139">
                  <c:v>140</c:v>
                </c:pt>
                <c:pt idx="140">
                  <c:v>141</c:v>
                </c:pt>
                <c:pt idx="141">
                  <c:v>142</c:v>
                </c:pt>
                <c:pt idx="142">
                  <c:v>143</c:v>
                </c:pt>
                <c:pt idx="143">
                  <c:v>144</c:v>
                </c:pt>
                <c:pt idx="144">
                  <c:v>145</c:v>
                </c:pt>
                <c:pt idx="145">
                  <c:v>146</c:v>
                </c:pt>
                <c:pt idx="146">
                  <c:v>147</c:v>
                </c:pt>
                <c:pt idx="147">
                  <c:v>148</c:v>
                </c:pt>
                <c:pt idx="148">
                  <c:v>149</c:v>
                </c:pt>
                <c:pt idx="149">
                  <c:v>150</c:v>
                </c:pt>
                <c:pt idx="150">
                  <c:v>151</c:v>
                </c:pt>
                <c:pt idx="151">
                  <c:v>152</c:v>
                </c:pt>
                <c:pt idx="152">
                  <c:v>153</c:v>
                </c:pt>
                <c:pt idx="153">
                  <c:v>154</c:v>
                </c:pt>
                <c:pt idx="154">
                  <c:v>155</c:v>
                </c:pt>
                <c:pt idx="155">
                  <c:v>156</c:v>
                </c:pt>
                <c:pt idx="156">
                  <c:v>157</c:v>
                </c:pt>
                <c:pt idx="157">
                  <c:v>158</c:v>
                </c:pt>
                <c:pt idx="158">
                  <c:v>159</c:v>
                </c:pt>
                <c:pt idx="159">
                  <c:v>160</c:v>
                </c:pt>
                <c:pt idx="160">
                  <c:v>161</c:v>
                </c:pt>
                <c:pt idx="161">
                  <c:v>162</c:v>
                </c:pt>
                <c:pt idx="162">
                  <c:v>163</c:v>
                </c:pt>
                <c:pt idx="163">
                  <c:v>164</c:v>
                </c:pt>
                <c:pt idx="164">
                  <c:v>165</c:v>
                </c:pt>
                <c:pt idx="165">
                  <c:v>166</c:v>
                </c:pt>
                <c:pt idx="166">
                  <c:v>167</c:v>
                </c:pt>
                <c:pt idx="167">
                  <c:v>168</c:v>
                </c:pt>
                <c:pt idx="168">
                  <c:v>169</c:v>
                </c:pt>
                <c:pt idx="169">
                  <c:v>170</c:v>
                </c:pt>
                <c:pt idx="170">
                  <c:v>171</c:v>
                </c:pt>
                <c:pt idx="171">
                  <c:v>172</c:v>
                </c:pt>
                <c:pt idx="172">
                  <c:v>173</c:v>
                </c:pt>
                <c:pt idx="173">
                  <c:v>174</c:v>
                </c:pt>
                <c:pt idx="174">
                  <c:v>175</c:v>
                </c:pt>
                <c:pt idx="175">
                  <c:v>176</c:v>
                </c:pt>
                <c:pt idx="176">
                  <c:v>177</c:v>
                </c:pt>
                <c:pt idx="177">
                  <c:v>178</c:v>
                </c:pt>
                <c:pt idx="178">
                  <c:v>179</c:v>
                </c:pt>
                <c:pt idx="179">
                  <c:v>180</c:v>
                </c:pt>
                <c:pt idx="180">
                  <c:v>181</c:v>
                </c:pt>
                <c:pt idx="181">
                  <c:v>182</c:v>
                </c:pt>
                <c:pt idx="182">
                  <c:v>183</c:v>
                </c:pt>
                <c:pt idx="183">
                  <c:v>184</c:v>
                </c:pt>
                <c:pt idx="184">
                  <c:v>185</c:v>
                </c:pt>
                <c:pt idx="185">
                  <c:v>186</c:v>
                </c:pt>
                <c:pt idx="186">
                  <c:v>187</c:v>
                </c:pt>
                <c:pt idx="187">
                  <c:v>188</c:v>
                </c:pt>
                <c:pt idx="188">
                  <c:v>189</c:v>
                </c:pt>
                <c:pt idx="189">
                  <c:v>190</c:v>
                </c:pt>
                <c:pt idx="190">
                  <c:v>191</c:v>
                </c:pt>
                <c:pt idx="191">
                  <c:v>192</c:v>
                </c:pt>
                <c:pt idx="192">
                  <c:v>193</c:v>
                </c:pt>
                <c:pt idx="193">
                  <c:v>194</c:v>
                </c:pt>
                <c:pt idx="194">
                  <c:v>195</c:v>
                </c:pt>
                <c:pt idx="195">
                  <c:v>196</c:v>
                </c:pt>
                <c:pt idx="196">
                  <c:v>197</c:v>
                </c:pt>
                <c:pt idx="197">
                  <c:v>198</c:v>
                </c:pt>
                <c:pt idx="198">
                  <c:v>199</c:v>
                </c:pt>
                <c:pt idx="199">
                  <c:v>200</c:v>
                </c:pt>
                <c:pt idx="200">
                  <c:v>201</c:v>
                </c:pt>
                <c:pt idx="201">
                  <c:v>202</c:v>
                </c:pt>
                <c:pt idx="202">
                  <c:v>203</c:v>
                </c:pt>
                <c:pt idx="203">
                  <c:v>204</c:v>
                </c:pt>
                <c:pt idx="204">
                  <c:v>205</c:v>
                </c:pt>
                <c:pt idx="205">
                  <c:v>206</c:v>
                </c:pt>
                <c:pt idx="206">
                  <c:v>207</c:v>
                </c:pt>
                <c:pt idx="207">
                  <c:v>208</c:v>
                </c:pt>
                <c:pt idx="208">
                  <c:v>209</c:v>
                </c:pt>
                <c:pt idx="209">
                  <c:v>210</c:v>
                </c:pt>
                <c:pt idx="210">
                  <c:v>211</c:v>
                </c:pt>
                <c:pt idx="211">
                  <c:v>212</c:v>
                </c:pt>
                <c:pt idx="212">
                  <c:v>213</c:v>
                </c:pt>
                <c:pt idx="213">
                  <c:v>214</c:v>
                </c:pt>
                <c:pt idx="214">
                  <c:v>215</c:v>
                </c:pt>
                <c:pt idx="215">
                  <c:v>216</c:v>
                </c:pt>
                <c:pt idx="216">
                  <c:v>217</c:v>
                </c:pt>
                <c:pt idx="217">
                  <c:v>218</c:v>
                </c:pt>
                <c:pt idx="218">
                  <c:v>219</c:v>
                </c:pt>
                <c:pt idx="219">
                  <c:v>220</c:v>
                </c:pt>
                <c:pt idx="220">
                  <c:v>221</c:v>
                </c:pt>
                <c:pt idx="221">
                  <c:v>222</c:v>
                </c:pt>
                <c:pt idx="222">
                  <c:v>223</c:v>
                </c:pt>
                <c:pt idx="223">
                  <c:v>224</c:v>
                </c:pt>
                <c:pt idx="224">
                  <c:v>225</c:v>
                </c:pt>
                <c:pt idx="225">
                  <c:v>226</c:v>
                </c:pt>
                <c:pt idx="226">
                  <c:v>227</c:v>
                </c:pt>
                <c:pt idx="227">
                  <c:v>228</c:v>
                </c:pt>
                <c:pt idx="228">
                  <c:v>229</c:v>
                </c:pt>
                <c:pt idx="229">
                  <c:v>230</c:v>
                </c:pt>
                <c:pt idx="230">
                  <c:v>231</c:v>
                </c:pt>
                <c:pt idx="231">
                  <c:v>232</c:v>
                </c:pt>
                <c:pt idx="232">
                  <c:v>233</c:v>
                </c:pt>
                <c:pt idx="233">
                  <c:v>234</c:v>
                </c:pt>
                <c:pt idx="234">
                  <c:v>235</c:v>
                </c:pt>
                <c:pt idx="235">
                  <c:v>236</c:v>
                </c:pt>
                <c:pt idx="236">
                  <c:v>237</c:v>
                </c:pt>
                <c:pt idx="237">
                  <c:v>238</c:v>
                </c:pt>
                <c:pt idx="238">
                  <c:v>239</c:v>
                </c:pt>
                <c:pt idx="239">
                  <c:v>240</c:v>
                </c:pt>
                <c:pt idx="240">
                  <c:v>241</c:v>
                </c:pt>
                <c:pt idx="241">
                  <c:v>242</c:v>
                </c:pt>
                <c:pt idx="242">
                  <c:v>243</c:v>
                </c:pt>
                <c:pt idx="243">
                  <c:v>244</c:v>
                </c:pt>
                <c:pt idx="244">
                  <c:v>245</c:v>
                </c:pt>
                <c:pt idx="245">
                  <c:v>246</c:v>
                </c:pt>
                <c:pt idx="246">
                  <c:v>247</c:v>
                </c:pt>
                <c:pt idx="247">
                  <c:v>248</c:v>
                </c:pt>
                <c:pt idx="248">
                  <c:v>249</c:v>
                </c:pt>
                <c:pt idx="249">
                  <c:v>250</c:v>
                </c:pt>
                <c:pt idx="250">
                  <c:v>251</c:v>
                </c:pt>
                <c:pt idx="251">
                  <c:v>252</c:v>
                </c:pt>
                <c:pt idx="252">
                  <c:v>253</c:v>
                </c:pt>
                <c:pt idx="253">
                  <c:v>254</c:v>
                </c:pt>
                <c:pt idx="254">
                  <c:v>255</c:v>
                </c:pt>
                <c:pt idx="255">
                  <c:v>256</c:v>
                </c:pt>
                <c:pt idx="256">
                  <c:v>257</c:v>
                </c:pt>
                <c:pt idx="257">
                  <c:v>258</c:v>
                </c:pt>
                <c:pt idx="258">
                  <c:v>259</c:v>
                </c:pt>
                <c:pt idx="259">
                  <c:v>260</c:v>
                </c:pt>
                <c:pt idx="260">
                  <c:v>261</c:v>
                </c:pt>
                <c:pt idx="261">
                  <c:v>262</c:v>
                </c:pt>
                <c:pt idx="262">
                  <c:v>263</c:v>
                </c:pt>
                <c:pt idx="263">
                  <c:v>264</c:v>
                </c:pt>
                <c:pt idx="264">
                  <c:v>265</c:v>
                </c:pt>
                <c:pt idx="265">
                  <c:v>266</c:v>
                </c:pt>
                <c:pt idx="266">
                  <c:v>267</c:v>
                </c:pt>
                <c:pt idx="267">
                  <c:v>268</c:v>
                </c:pt>
                <c:pt idx="268">
                  <c:v>269</c:v>
                </c:pt>
                <c:pt idx="269">
                  <c:v>270</c:v>
                </c:pt>
                <c:pt idx="270">
                  <c:v>271</c:v>
                </c:pt>
                <c:pt idx="271">
                  <c:v>272</c:v>
                </c:pt>
                <c:pt idx="272">
                  <c:v>273</c:v>
                </c:pt>
                <c:pt idx="273">
                  <c:v>274</c:v>
                </c:pt>
                <c:pt idx="274">
                  <c:v>275</c:v>
                </c:pt>
                <c:pt idx="275">
                  <c:v>276</c:v>
                </c:pt>
                <c:pt idx="276">
                  <c:v>277</c:v>
                </c:pt>
                <c:pt idx="277">
                  <c:v>278</c:v>
                </c:pt>
                <c:pt idx="278">
                  <c:v>279</c:v>
                </c:pt>
                <c:pt idx="279">
                  <c:v>280</c:v>
                </c:pt>
                <c:pt idx="280">
                  <c:v>281</c:v>
                </c:pt>
                <c:pt idx="281">
                  <c:v>282</c:v>
                </c:pt>
                <c:pt idx="282">
                  <c:v>283</c:v>
                </c:pt>
                <c:pt idx="283">
                  <c:v>284</c:v>
                </c:pt>
                <c:pt idx="284">
                  <c:v>285</c:v>
                </c:pt>
                <c:pt idx="285">
                  <c:v>286</c:v>
                </c:pt>
                <c:pt idx="286">
                  <c:v>287</c:v>
                </c:pt>
                <c:pt idx="287">
                  <c:v>288</c:v>
                </c:pt>
                <c:pt idx="288">
                  <c:v>289</c:v>
                </c:pt>
                <c:pt idx="289">
                  <c:v>290</c:v>
                </c:pt>
                <c:pt idx="290">
                  <c:v>291</c:v>
                </c:pt>
                <c:pt idx="291">
                  <c:v>292</c:v>
                </c:pt>
                <c:pt idx="292">
                  <c:v>293</c:v>
                </c:pt>
                <c:pt idx="293">
                  <c:v>294</c:v>
                </c:pt>
                <c:pt idx="294">
                  <c:v>295</c:v>
                </c:pt>
                <c:pt idx="295">
                  <c:v>296</c:v>
                </c:pt>
                <c:pt idx="296">
                  <c:v>297</c:v>
                </c:pt>
                <c:pt idx="297">
                  <c:v>298</c:v>
                </c:pt>
                <c:pt idx="298">
                  <c:v>299</c:v>
                </c:pt>
                <c:pt idx="299">
                  <c:v>300</c:v>
                </c:pt>
                <c:pt idx="300">
                  <c:v>301</c:v>
                </c:pt>
                <c:pt idx="301">
                  <c:v>302</c:v>
                </c:pt>
                <c:pt idx="302">
                  <c:v>303</c:v>
                </c:pt>
                <c:pt idx="303">
                  <c:v>304</c:v>
                </c:pt>
                <c:pt idx="304">
                  <c:v>305</c:v>
                </c:pt>
                <c:pt idx="305">
                  <c:v>306</c:v>
                </c:pt>
                <c:pt idx="306">
                  <c:v>307</c:v>
                </c:pt>
                <c:pt idx="307">
                  <c:v>308</c:v>
                </c:pt>
                <c:pt idx="308">
                  <c:v>309</c:v>
                </c:pt>
                <c:pt idx="309">
                  <c:v>310</c:v>
                </c:pt>
                <c:pt idx="310">
                  <c:v>311</c:v>
                </c:pt>
                <c:pt idx="311">
                  <c:v>312</c:v>
                </c:pt>
                <c:pt idx="312">
                  <c:v>313</c:v>
                </c:pt>
                <c:pt idx="313">
                  <c:v>314</c:v>
                </c:pt>
                <c:pt idx="314">
                  <c:v>315</c:v>
                </c:pt>
                <c:pt idx="315">
                  <c:v>316</c:v>
                </c:pt>
                <c:pt idx="316">
                  <c:v>317</c:v>
                </c:pt>
                <c:pt idx="317">
                  <c:v>318</c:v>
                </c:pt>
                <c:pt idx="318">
                  <c:v>319</c:v>
                </c:pt>
                <c:pt idx="319">
                  <c:v>320</c:v>
                </c:pt>
                <c:pt idx="320">
                  <c:v>321</c:v>
                </c:pt>
                <c:pt idx="321">
                  <c:v>322</c:v>
                </c:pt>
                <c:pt idx="322">
                  <c:v>323</c:v>
                </c:pt>
                <c:pt idx="323">
                  <c:v>324</c:v>
                </c:pt>
                <c:pt idx="324">
                  <c:v>325</c:v>
                </c:pt>
                <c:pt idx="325">
                  <c:v>326</c:v>
                </c:pt>
                <c:pt idx="326">
                  <c:v>327</c:v>
                </c:pt>
                <c:pt idx="327">
                  <c:v>328</c:v>
                </c:pt>
                <c:pt idx="328">
                  <c:v>329</c:v>
                </c:pt>
                <c:pt idx="329">
                  <c:v>330</c:v>
                </c:pt>
                <c:pt idx="330">
                  <c:v>331</c:v>
                </c:pt>
                <c:pt idx="331">
                  <c:v>332</c:v>
                </c:pt>
                <c:pt idx="332">
                  <c:v>333</c:v>
                </c:pt>
                <c:pt idx="333">
                  <c:v>334</c:v>
                </c:pt>
                <c:pt idx="334">
                  <c:v>335</c:v>
                </c:pt>
                <c:pt idx="335">
                  <c:v>336</c:v>
                </c:pt>
                <c:pt idx="336">
                  <c:v>337</c:v>
                </c:pt>
                <c:pt idx="337">
                  <c:v>338</c:v>
                </c:pt>
                <c:pt idx="338">
                  <c:v>339</c:v>
                </c:pt>
                <c:pt idx="339">
                  <c:v>340</c:v>
                </c:pt>
                <c:pt idx="340">
                  <c:v>341</c:v>
                </c:pt>
                <c:pt idx="341">
                  <c:v>342</c:v>
                </c:pt>
                <c:pt idx="342">
                  <c:v>343</c:v>
                </c:pt>
                <c:pt idx="343">
                  <c:v>344</c:v>
                </c:pt>
                <c:pt idx="344">
                  <c:v>345</c:v>
                </c:pt>
                <c:pt idx="345">
                  <c:v>346</c:v>
                </c:pt>
                <c:pt idx="346">
                  <c:v>347</c:v>
                </c:pt>
                <c:pt idx="347">
                  <c:v>348</c:v>
                </c:pt>
                <c:pt idx="348">
                  <c:v>349</c:v>
                </c:pt>
                <c:pt idx="349">
                  <c:v>350</c:v>
                </c:pt>
                <c:pt idx="350">
                  <c:v>351</c:v>
                </c:pt>
                <c:pt idx="351">
                  <c:v>352</c:v>
                </c:pt>
                <c:pt idx="352">
                  <c:v>353</c:v>
                </c:pt>
                <c:pt idx="353">
                  <c:v>354</c:v>
                </c:pt>
                <c:pt idx="354">
                  <c:v>355</c:v>
                </c:pt>
                <c:pt idx="355">
                  <c:v>356</c:v>
                </c:pt>
                <c:pt idx="356">
                  <c:v>357</c:v>
                </c:pt>
                <c:pt idx="357">
                  <c:v>358</c:v>
                </c:pt>
                <c:pt idx="358">
                  <c:v>359</c:v>
                </c:pt>
                <c:pt idx="359">
                  <c:v>360</c:v>
                </c:pt>
              </c:numCache>
            </c:numRef>
          </c:xVal>
          <c:yVal>
            <c:numRef>
              <c:f>'Cam Meassurments '!$E$7:$E$366</c:f>
              <c:numCache>
                <c:formatCode>General</c:formatCode>
                <c:ptCount val="360"/>
                <c:pt idx="0">
                  <c:v>0</c:v>
                </c:pt>
                <c:pt idx="1">
                  <c:v>0</c:v>
                </c:pt>
                <c:pt idx="2">
                  <c:v>0</c:v>
                </c:pt>
                <c:pt idx="3">
                  <c:v>0</c:v>
                </c:pt>
                <c:pt idx="4">
                  <c:v>0</c:v>
                </c:pt>
                <c:pt idx="5">
                  <c:v>0</c:v>
                </c:pt>
                <c:pt idx="6">
                  <c:v>0.01</c:v>
                </c:pt>
                <c:pt idx="7">
                  <c:v>0.01</c:v>
                </c:pt>
                <c:pt idx="8">
                  <c:v>0.01</c:v>
                </c:pt>
                <c:pt idx="9">
                  <c:v>0.01</c:v>
                </c:pt>
                <c:pt idx="10">
                  <c:v>0.01</c:v>
                </c:pt>
                <c:pt idx="11">
                  <c:v>0.01</c:v>
                </c:pt>
                <c:pt idx="12">
                  <c:v>0.01</c:v>
                </c:pt>
                <c:pt idx="13">
                  <c:v>0.01</c:v>
                </c:pt>
                <c:pt idx="14">
                  <c:v>0.01</c:v>
                </c:pt>
                <c:pt idx="15">
                  <c:v>0.01</c:v>
                </c:pt>
                <c:pt idx="16">
                  <c:v>0</c:v>
                </c:pt>
                <c:pt idx="17">
                  <c:v>0</c:v>
                </c:pt>
                <c:pt idx="18">
                  <c:v>0</c:v>
                </c:pt>
                <c:pt idx="19">
                  <c:v>0</c:v>
                </c:pt>
                <c:pt idx="20">
                  <c:v>0</c:v>
                </c:pt>
                <c:pt idx="21">
                  <c:v>0</c:v>
                </c:pt>
                <c:pt idx="22">
                  <c:v>0</c:v>
                </c:pt>
                <c:pt idx="23">
                  <c:v>0</c:v>
                </c:pt>
                <c:pt idx="24">
                  <c:v>0</c:v>
                </c:pt>
                <c:pt idx="25">
                  <c:v>0</c:v>
                </c:pt>
                <c:pt idx="26">
                  <c:v>0</c:v>
                </c:pt>
                <c:pt idx="27">
                  <c:v>0</c:v>
                </c:pt>
                <c:pt idx="28">
                  <c:v>0</c:v>
                </c:pt>
                <c:pt idx="29">
                  <c:v>0</c:v>
                </c:pt>
                <c:pt idx="30">
                  <c:v>0</c:v>
                </c:pt>
                <c:pt idx="31">
                  <c:v>0</c:v>
                </c:pt>
                <c:pt idx="32">
                  <c:v>0</c:v>
                </c:pt>
                <c:pt idx="33">
                  <c:v>0</c:v>
                </c:pt>
                <c:pt idx="34">
                  <c:v>0</c:v>
                </c:pt>
                <c:pt idx="35">
                  <c:v>0</c:v>
                </c:pt>
                <c:pt idx="36">
                  <c:v>0</c:v>
                </c:pt>
                <c:pt idx="37">
                  <c:v>0</c:v>
                </c:pt>
                <c:pt idx="38">
                  <c:v>0</c:v>
                </c:pt>
                <c:pt idx="39">
                  <c:v>0</c:v>
                </c:pt>
                <c:pt idx="40">
                  <c:v>0</c:v>
                </c:pt>
                <c:pt idx="41">
                  <c:v>0</c:v>
                </c:pt>
                <c:pt idx="42">
                  <c:v>0</c:v>
                </c:pt>
                <c:pt idx="43">
                  <c:v>0</c:v>
                </c:pt>
                <c:pt idx="44">
                  <c:v>0</c:v>
                </c:pt>
                <c:pt idx="45">
                  <c:v>0</c:v>
                </c:pt>
                <c:pt idx="46">
                  <c:v>0</c:v>
                </c:pt>
                <c:pt idx="47">
                  <c:v>0</c:v>
                </c:pt>
                <c:pt idx="48">
                  <c:v>0</c:v>
                </c:pt>
                <c:pt idx="49">
                  <c:v>0</c:v>
                </c:pt>
                <c:pt idx="50">
                  <c:v>0</c:v>
                </c:pt>
                <c:pt idx="51">
                  <c:v>0</c:v>
                </c:pt>
                <c:pt idx="52">
                  <c:v>0</c:v>
                </c:pt>
                <c:pt idx="53">
                  <c:v>0</c:v>
                </c:pt>
                <c:pt idx="54">
                  <c:v>0</c:v>
                </c:pt>
                <c:pt idx="55">
                  <c:v>0</c:v>
                </c:pt>
                <c:pt idx="56">
                  <c:v>0</c:v>
                </c:pt>
                <c:pt idx="57">
                  <c:v>0</c:v>
                </c:pt>
                <c:pt idx="58">
                  <c:v>0</c:v>
                </c:pt>
                <c:pt idx="59">
                  <c:v>0</c:v>
                </c:pt>
                <c:pt idx="60">
                  <c:v>0</c:v>
                </c:pt>
                <c:pt idx="61">
                  <c:v>0</c:v>
                </c:pt>
                <c:pt idx="62">
                  <c:v>0</c:v>
                </c:pt>
                <c:pt idx="63">
                  <c:v>0</c:v>
                </c:pt>
                <c:pt idx="64">
                  <c:v>0</c:v>
                </c:pt>
                <c:pt idx="65">
                  <c:v>0</c:v>
                </c:pt>
                <c:pt idx="66">
                  <c:v>0.01</c:v>
                </c:pt>
                <c:pt idx="67">
                  <c:v>0.01</c:v>
                </c:pt>
                <c:pt idx="68">
                  <c:v>0.01</c:v>
                </c:pt>
                <c:pt idx="69">
                  <c:v>0.01</c:v>
                </c:pt>
                <c:pt idx="70">
                  <c:v>0.01</c:v>
                </c:pt>
                <c:pt idx="71">
                  <c:v>0.01</c:v>
                </c:pt>
                <c:pt idx="72">
                  <c:v>0.01</c:v>
                </c:pt>
                <c:pt idx="73">
                  <c:v>0.01</c:v>
                </c:pt>
                <c:pt idx="74">
                  <c:v>0.01</c:v>
                </c:pt>
                <c:pt idx="75">
                  <c:v>0.01</c:v>
                </c:pt>
                <c:pt idx="76">
                  <c:v>0.01</c:v>
                </c:pt>
                <c:pt idx="77">
                  <c:v>0.01</c:v>
                </c:pt>
                <c:pt idx="78">
                  <c:v>0.01</c:v>
                </c:pt>
                <c:pt idx="79">
                  <c:v>0.01</c:v>
                </c:pt>
                <c:pt idx="80">
                  <c:v>0.01</c:v>
                </c:pt>
                <c:pt idx="81">
                  <c:v>0.01</c:v>
                </c:pt>
                <c:pt idx="82">
                  <c:v>0.01</c:v>
                </c:pt>
                <c:pt idx="83">
                  <c:v>0.01</c:v>
                </c:pt>
                <c:pt idx="84">
                  <c:v>0.01</c:v>
                </c:pt>
                <c:pt idx="85">
                  <c:v>0.01</c:v>
                </c:pt>
                <c:pt idx="86">
                  <c:v>0.01</c:v>
                </c:pt>
                <c:pt idx="87">
                  <c:v>0.01</c:v>
                </c:pt>
                <c:pt idx="88">
                  <c:v>0.01</c:v>
                </c:pt>
                <c:pt idx="89">
                  <c:v>0.01</c:v>
                </c:pt>
                <c:pt idx="90">
                  <c:v>0.01</c:v>
                </c:pt>
                <c:pt idx="91">
                  <c:v>0.01</c:v>
                </c:pt>
                <c:pt idx="92">
                  <c:v>0.01</c:v>
                </c:pt>
                <c:pt idx="93">
                  <c:v>0.01</c:v>
                </c:pt>
                <c:pt idx="94">
                  <c:v>0.01</c:v>
                </c:pt>
                <c:pt idx="95">
                  <c:v>0.01</c:v>
                </c:pt>
                <c:pt idx="96">
                  <c:v>0.01</c:v>
                </c:pt>
                <c:pt idx="97">
                  <c:v>0.01</c:v>
                </c:pt>
                <c:pt idx="98">
                  <c:v>0.01</c:v>
                </c:pt>
                <c:pt idx="99">
                  <c:v>0.02</c:v>
                </c:pt>
                <c:pt idx="100">
                  <c:v>0.03</c:v>
                </c:pt>
                <c:pt idx="101">
                  <c:v>0.04</c:v>
                </c:pt>
                <c:pt idx="102">
                  <c:v>0.05</c:v>
                </c:pt>
                <c:pt idx="103">
                  <c:v>7.0000000000000007E-2</c:v>
                </c:pt>
                <c:pt idx="104">
                  <c:v>0.09</c:v>
                </c:pt>
                <c:pt idx="105">
                  <c:v>0.1</c:v>
                </c:pt>
                <c:pt idx="106">
                  <c:v>0.12</c:v>
                </c:pt>
                <c:pt idx="107">
                  <c:v>0.14000000000000001</c:v>
                </c:pt>
                <c:pt idx="108">
                  <c:v>0.15</c:v>
                </c:pt>
                <c:pt idx="109">
                  <c:v>0.17</c:v>
                </c:pt>
                <c:pt idx="110">
                  <c:v>0.19</c:v>
                </c:pt>
                <c:pt idx="111">
                  <c:v>0.2</c:v>
                </c:pt>
                <c:pt idx="112">
                  <c:v>0.22</c:v>
                </c:pt>
                <c:pt idx="113">
                  <c:v>0.24</c:v>
                </c:pt>
                <c:pt idx="114">
                  <c:v>0.26</c:v>
                </c:pt>
                <c:pt idx="115">
                  <c:v>0.27</c:v>
                </c:pt>
                <c:pt idx="116">
                  <c:v>0.28999999999999998</c:v>
                </c:pt>
                <c:pt idx="117">
                  <c:v>0.3</c:v>
                </c:pt>
                <c:pt idx="118">
                  <c:v>0.32</c:v>
                </c:pt>
                <c:pt idx="119">
                  <c:v>0.34</c:v>
                </c:pt>
                <c:pt idx="120">
                  <c:v>0.36</c:v>
                </c:pt>
                <c:pt idx="121">
                  <c:v>0.38</c:v>
                </c:pt>
                <c:pt idx="122">
                  <c:v>0.4</c:v>
                </c:pt>
                <c:pt idx="123">
                  <c:v>0.43</c:v>
                </c:pt>
                <c:pt idx="124">
                  <c:v>0.47</c:v>
                </c:pt>
                <c:pt idx="125">
                  <c:v>0.5</c:v>
                </c:pt>
                <c:pt idx="126">
                  <c:v>0.55000000000000004</c:v>
                </c:pt>
                <c:pt idx="127">
                  <c:v>0.59</c:v>
                </c:pt>
                <c:pt idx="128">
                  <c:v>0.65</c:v>
                </c:pt>
                <c:pt idx="129">
                  <c:v>0.71</c:v>
                </c:pt>
                <c:pt idx="130">
                  <c:v>0.76</c:v>
                </c:pt>
                <c:pt idx="131">
                  <c:v>0.83</c:v>
                </c:pt>
                <c:pt idx="132">
                  <c:v>0.91</c:v>
                </c:pt>
                <c:pt idx="133">
                  <c:v>0.99</c:v>
                </c:pt>
                <c:pt idx="134">
                  <c:v>1.06</c:v>
                </c:pt>
                <c:pt idx="135">
                  <c:v>1.1499999999999999</c:v>
                </c:pt>
                <c:pt idx="136">
                  <c:v>1.24</c:v>
                </c:pt>
                <c:pt idx="137">
                  <c:v>1.34</c:v>
                </c:pt>
                <c:pt idx="138">
                  <c:v>1.45</c:v>
                </c:pt>
                <c:pt idx="139">
                  <c:v>1.56</c:v>
                </c:pt>
                <c:pt idx="140">
                  <c:v>1.67</c:v>
                </c:pt>
                <c:pt idx="141">
                  <c:v>1.8</c:v>
                </c:pt>
                <c:pt idx="142">
                  <c:v>1.91</c:v>
                </c:pt>
                <c:pt idx="143">
                  <c:v>2.06</c:v>
                </c:pt>
                <c:pt idx="144">
                  <c:v>2.2000000000000002</c:v>
                </c:pt>
                <c:pt idx="145">
                  <c:v>2.3199999999999998</c:v>
                </c:pt>
                <c:pt idx="146">
                  <c:v>2.5</c:v>
                </c:pt>
                <c:pt idx="147">
                  <c:v>2.67</c:v>
                </c:pt>
                <c:pt idx="148">
                  <c:v>2.81</c:v>
                </c:pt>
                <c:pt idx="149">
                  <c:v>3</c:v>
                </c:pt>
                <c:pt idx="150">
                  <c:v>3.19</c:v>
                </c:pt>
                <c:pt idx="151">
                  <c:v>3.38</c:v>
                </c:pt>
                <c:pt idx="152">
                  <c:v>3.56</c:v>
                </c:pt>
                <c:pt idx="153">
                  <c:v>3.77</c:v>
                </c:pt>
                <c:pt idx="154">
                  <c:v>4.0199999999999996</c:v>
                </c:pt>
                <c:pt idx="155">
                  <c:v>4.21</c:v>
                </c:pt>
                <c:pt idx="156">
                  <c:v>4.42</c:v>
                </c:pt>
                <c:pt idx="157">
                  <c:v>4.67</c:v>
                </c:pt>
                <c:pt idx="158">
                  <c:v>4.91</c:v>
                </c:pt>
                <c:pt idx="159">
                  <c:v>5.2</c:v>
                </c:pt>
                <c:pt idx="160">
                  <c:v>5.34</c:v>
                </c:pt>
                <c:pt idx="161">
                  <c:v>5.72</c:v>
                </c:pt>
                <c:pt idx="162">
                  <c:v>6</c:v>
                </c:pt>
                <c:pt idx="163">
                  <c:v>6.27</c:v>
                </c:pt>
                <c:pt idx="164">
                  <c:v>6.57</c:v>
                </c:pt>
                <c:pt idx="165">
                  <c:v>6.89</c:v>
                </c:pt>
                <c:pt idx="166">
                  <c:v>7.15</c:v>
                </c:pt>
                <c:pt idx="167">
                  <c:v>7.45</c:v>
                </c:pt>
                <c:pt idx="168">
                  <c:v>7.76</c:v>
                </c:pt>
                <c:pt idx="169">
                  <c:v>8.01</c:v>
                </c:pt>
                <c:pt idx="170">
                  <c:v>8.2899999999999991</c:v>
                </c:pt>
                <c:pt idx="171">
                  <c:v>8.5299999999999994</c:v>
                </c:pt>
                <c:pt idx="172">
                  <c:v>8.7200000000000006</c:v>
                </c:pt>
                <c:pt idx="173">
                  <c:v>8.8699999999999992</c:v>
                </c:pt>
                <c:pt idx="174">
                  <c:v>8.94</c:v>
                </c:pt>
                <c:pt idx="175">
                  <c:v>8.99</c:v>
                </c:pt>
                <c:pt idx="176">
                  <c:v>9</c:v>
                </c:pt>
                <c:pt idx="177">
                  <c:v>8.9700000000000006</c:v>
                </c:pt>
                <c:pt idx="178">
                  <c:v>8.8800000000000008</c:v>
                </c:pt>
                <c:pt idx="179">
                  <c:v>8.7200000000000006</c:v>
                </c:pt>
                <c:pt idx="180">
                  <c:v>8.49</c:v>
                </c:pt>
                <c:pt idx="181">
                  <c:v>8.26</c:v>
                </c:pt>
                <c:pt idx="182">
                  <c:v>7.98</c:v>
                </c:pt>
                <c:pt idx="183">
                  <c:v>7.69</c:v>
                </c:pt>
                <c:pt idx="184">
                  <c:v>7.36</c:v>
                </c:pt>
                <c:pt idx="185">
                  <c:v>7.06</c:v>
                </c:pt>
                <c:pt idx="186">
                  <c:v>6.74</c:v>
                </c:pt>
                <c:pt idx="187">
                  <c:v>6.45</c:v>
                </c:pt>
                <c:pt idx="188">
                  <c:v>6.11</c:v>
                </c:pt>
                <c:pt idx="189">
                  <c:v>5.85</c:v>
                </c:pt>
                <c:pt idx="190">
                  <c:v>5.5</c:v>
                </c:pt>
                <c:pt idx="191">
                  <c:v>5.2</c:v>
                </c:pt>
                <c:pt idx="192">
                  <c:v>4.91</c:v>
                </c:pt>
                <c:pt idx="193">
                  <c:v>4.66</c:v>
                </c:pt>
                <c:pt idx="194">
                  <c:v>4.4000000000000004</c:v>
                </c:pt>
                <c:pt idx="195">
                  <c:v>4.1500000000000004</c:v>
                </c:pt>
                <c:pt idx="196">
                  <c:v>3.92</c:v>
                </c:pt>
                <c:pt idx="197">
                  <c:v>3.68</c:v>
                </c:pt>
                <c:pt idx="198">
                  <c:v>3.44</c:v>
                </c:pt>
                <c:pt idx="199">
                  <c:v>3.25</c:v>
                </c:pt>
                <c:pt idx="200">
                  <c:v>3.02</c:v>
                </c:pt>
                <c:pt idx="201">
                  <c:v>2.85</c:v>
                </c:pt>
                <c:pt idx="202">
                  <c:v>2.7</c:v>
                </c:pt>
                <c:pt idx="203">
                  <c:v>2.52</c:v>
                </c:pt>
                <c:pt idx="204">
                  <c:v>2.3199999999999998</c:v>
                </c:pt>
                <c:pt idx="205">
                  <c:v>2.1800000000000002</c:v>
                </c:pt>
                <c:pt idx="206">
                  <c:v>2.0499999999999998</c:v>
                </c:pt>
                <c:pt idx="207">
                  <c:v>1.89</c:v>
                </c:pt>
                <c:pt idx="208">
                  <c:v>1.75</c:v>
                </c:pt>
                <c:pt idx="209">
                  <c:v>1.62</c:v>
                </c:pt>
                <c:pt idx="210">
                  <c:v>1.49</c:v>
                </c:pt>
                <c:pt idx="211">
                  <c:v>1.38</c:v>
                </c:pt>
                <c:pt idx="212">
                  <c:v>1.26</c:v>
                </c:pt>
                <c:pt idx="213">
                  <c:v>1.1599999999999999</c:v>
                </c:pt>
                <c:pt idx="214">
                  <c:v>1.06</c:v>
                </c:pt>
                <c:pt idx="215">
                  <c:v>0.97</c:v>
                </c:pt>
                <c:pt idx="216">
                  <c:v>0.88</c:v>
                </c:pt>
                <c:pt idx="217">
                  <c:v>0.8</c:v>
                </c:pt>
                <c:pt idx="218">
                  <c:v>0.74</c:v>
                </c:pt>
                <c:pt idx="219">
                  <c:v>0.67</c:v>
                </c:pt>
                <c:pt idx="220">
                  <c:v>0.6</c:v>
                </c:pt>
                <c:pt idx="221">
                  <c:v>0.54</c:v>
                </c:pt>
                <c:pt idx="222">
                  <c:v>0.48</c:v>
                </c:pt>
                <c:pt idx="223">
                  <c:v>0.44</c:v>
                </c:pt>
                <c:pt idx="224">
                  <c:v>0.39</c:v>
                </c:pt>
                <c:pt idx="225">
                  <c:v>0.35</c:v>
                </c:pt>
                <c:pt idx="226">
                  <c:v>0.32</c:v>
                </c:pt>
                <c:pt idx="227">
                  <c:v>0.28999999999999998</c:v>
                </c:pt>
                <c:pt idx="228">
                  <c:v>0.26</c:v>
                </c:pt>
                <c:pt idx="229">
                  <c:v>0.24</c:v>
                </c:pt>
                <c:pt idx="230">
                  <c:v>0.21</c:v>
                </c:pt>
                <c:pt idx="231">
                  <c:v>0.2</c:v>
                </c:pt>
                <c:pt idx="232">
                  <c:v>0.18</c:v>
                </c:pt>
                <c:pt idx="233">
                  <c:v>0.16</c:v>
                </c:pt>
                <c:pt idx="234">
                  <c:v>0.14000000000000001</c:v>
                </c:pt>
                <c:pt idx="235">
                  <c:v>0.12</c:v>
                </c:pt>
                <c:pt idx="236">
                  <c:v>0.1</c:v>
                </c:pt>
                <c:pt idx="237">
                  <c:v>0.09</c:v>
                </c:pt>
                <c:pt idx="238">
                  <c:v>7.0000000000000007E-2</c:v>
                </c:pt>
                <c:pt idx="239">
                  <c:v>0.05</c:v>
                </c:pt>
                <c:pt idx="240">
                  <c:v>0.03</c:v>
                </c:pt>
                <c:pt idx="241">
                  <c:v>0.02</c:v>
                </c:pt>
                <c:pt idx="242">
                  <c:v>0</c:v>
                </c:pt>
                <c:pt idx="243">
                  <c:v>0</c:v>
                </c:pt>
                <c:pt idx="244">
                  <c:v>0</c:v>
                </c:pt>
                <c:pt idx="245">
                  <c:v>0</c:v>
                </c:pt>
                <c:pt idx="246">
                  <c:v>0</c:v>
                </c:pt>
                <c:pt idx="247">
                  <c:v>0</c:v>
                </c:pt>
                <c:pt idx="248">
                  <c:v>0</c:v>
                </c:pt>
                <c:pt idx="249">
                  <c:v>0</c:v>
                </c:pt>
                <c:pt idx="250">
                  <c:v>0</c:v>
                </c:pt>
                <c:pt idx="251">
                  <c:v>0</c:v>
                </c:pt>
                <c:pt idx="252">
                  <c:v>0</c:v>
                </c:pt>
                <c:pt idx="253">
                  <c:v>0</c:v>
                </c:pt>
                <c:pt idx="254">
                  <c:v>0</c:v>
                </c:pt>
                <c:pt idx="255">
                  <c:v>0</c:v>
                </c:pt>
                <c:pt idx="256">
                  <c:v>0</c:v>
                </c:pt>
                <c:pt idx="257">
                  <c:v>0</c:v>
                </c:pt>
                <c:pt idx="258">
                  <c:v>0</c:v>
                </c:pt>
                <c:pt idx="259">
                  <c:v>0</c:v>
                </c:pt>
                <c:pt idx="260">
                  <c:v>0</c:v>
                </c:pt>
                <c:pt idx="261">
                  <c:v>0</c:v>
                </c:pt>
                <c:pt idx="262">
                  <c:v>0</c:v>
                </c:pt>
                <c:pt idx="263">
                  <c:v>0</c:v>
                </c:pt>
                <c:pt idx="264">
                  <c:v>0</c:v>
                </c:pt>
                <c:pt idx="265">
                  <c:v>0</c:v>
                </c:pt>
                <c:pt idx="266">
                  <c:v>0</c:v>
                </c:pt>
                <c:pt idx="267">
                  <c:v>0</c:v>
                </c:pt>
                <c:pt idx="268">
                  <c:v>0</c:v>
                </c:pt>
                <c:pt idx="269">
                  <c:v>0</c:v>
                </c:pt>
                <c:pt idx="270">
                  <c:v>0</c:v>
                </c:pt>
                <c:pt idx="271">
                  <c:v>0</c:v>
                </c:pt>
                <c:pt idx="272">
                  <c:v>0</c:v>
                </c:pt>
                <c:pt idx="273">
                  <c:v>0</c:v>
                </c:pt>
                <c:pt idx="274">
                  <c:v>0</c:v>
                </c:pt>
                <c:pt idx="275">
                  <c:v>0</c:v>
                </c:pt>
                <c:pt idx="276">
                  <c:v>0</c:v>
                </c:pt>
                <c:pt idx="277">
                  <c:v>0</c:v>
                </c:pt>
                <c:pt idx="278">
                  <c:v>0</c:v>
                </c:pt>
                <c:pt idx="279">
                  <c:v>0</c:v>
                </c:pt>
                <c:pt idx="280">
                  <c:v>0</c:v>
                </c:pt>
                <c:pt idx="281">
                  <c:v>0</c:v>
                </c:pt>
                <c:pt idx="282">
                  <c:v>0</c:v>
                </c:pt>
                <c:pt idx="283">
                  <c:v>0</c:v>
                </c:pt>
                <c:pt idx="284">
                  <c:v>0</c:v>
                </c:pt>
                <c:pt idx="285">
                  <c:v>0</c:v>
                </c:pt>
                <c:pt idx="286">
                  <c:v>0</c:v>
                </c:pt>
                <c:pt idx="287">
                  <c:v>0</c:v>
                </c:pt>
                <c:pt idx="288">
                  <c:v>0</c:v>
                </c:pt>
                <c:pt idx="289">
                  <c:v>0</c:v>
                </c:pt>
                <c:pt idx="290">
                  <c:v>0</c:v>
                </c:pt>
                <c:pt idx="291">
                  <c:v>0</c:v>
                </c:pt>
                <c:pt idx="292">
                  <c:v>0</c:v>
                </c:pt>
                <c:pt idx="293">
                  <c:v>0</c:v>
                </c:pt>
                <c:pt idx="294">
                  <c:v>0</c:v>
                </c:pt>
                <c:pt idx="295">
                  <c:v>0</c:v>
                </c:pt>
                <c:pt idx="296">
                  <c:v>0</c:v>
                </c:pt>
                <c:pt idx="297">
                  <c:v>0</c:v>
                </c:pt>
                <c:pt idx="298">
                  <c:v>0</c:v>
                </c:pt>
                <c:pt idx="299">
                  <c:v>0</c:v>
                </c:pt>
                <c:pt idx="300">
                  <c:v>0</c:v>
                </c:pt>
                <c:pt idx="301">
                  <c:v>0</c:v>
                </c:pt>
                <c:pt idx="302">
                  <c:v>0</c:v>
                </c:pt>
                <c:pt idx="303">
                  <c:v>0</c:v>
                </c:pt>
                <c:pt idx="304">
                  <c:v>0</c:v>
                </c:pt>
                <c:pt idx="305">
                  <c:v>0</c:v>
                </c:pt>
                <c:pt idx="306">
                  <c:v>0</c:v>
                </c:pt>
                <c:pt idx="307">
                  <c:v>0</c:v>
                </c:pt>
                <c:pt idx="308">
                  <c:v>0</c:v>
                </c:pt>
                <c:pt idx="309">
                  <c:v>0</c:v>
                </c:pt>
                <c:pt idx="310">
                  <c:v>0</c:v>
                </c:pt>
                <c:pt idx="311">
                  <c:v>0</c:v>
                </c:pt>
                <c:pt idx="312">
                  <c:v>0</c:v>
                </c:pt>
                <c:pt idx="313">
                  <c:v>0</c:v>
                </c:pt>
                <c:pt idx="314">
                  <c:v>0</c:v>
                </c:pt>
                <c:pt idx="315">
                  <c:v>0</c:v>
                </c:pt>
                <c:pt idx="316">
                  <c:v>0</c:v>
                </c:pt>
                <c:pt idx="317">
                  <c:v>0</c:v>
                </c:pt>
                <c:pt idx="318">
                  <c:v>0</c:v>
                </c:pt>
                <c:pt idx="319">
                  <c:v>0</c:v>
                </c:pt>
                <c:pt idx="320">
                  <c:v>0</c:v>
                </c:pt>
                <c:pt idx="321">
                  <c:v>0</c:v>
                </c:pt>
                <c:pt idx="322">
                  <c:v>0</c:v>
                </c:pt>
                <c:pt idx="323">
                  <c:v>0</c:v>
                </c:pt>
                <c:pt idx="324">
                  <c:v>0</c:v>
                </c:pt>
                <c:pt idx="325">
                  <c:v>0</c:v>
                </c:pt>
                <c:pt idx="326">
                  <c:v>0</c:v>
                </c:pt>
                <c:pt idx="327">
                  <c:v>0</c:v>
                </c:pt>
                <c:pt idx="328">
                  <c:v>0</c:v>
                </c:pt>
                <c:pt idx="329">
                  <c:v>0</c:v>
                </c:pt>
                <c:pt idx="330">
                  <c:v>0</c:v>
                </c:pt>
                <c:pt idx="331">
                  <c:v>0</c:v>
                </c:pt>
                <c:pt idx="332">
                  <c:v>0</c:v>
                </c:pt>
                <c:pt idx="333">
                  <c:v>0</c:v>
                </c:pt>
                <c:pt idx="334">
                  <c:v>0</c:v>
                </c:pt>
                <c:pt idx="335">
                  <c:v>0</c:v>
                </c:pt>
                <c:pt idx="336">
                  <c:v>0</c:v>
                </c:pt>
                <c:pt idx="337">
                  <c:v>0</c:v>
                </c:pt>
                <c:pt idx="338">
                  <c:v>0</c:v>
                </c:pt>
                <c:pt idx="339">
                  <c:v>0</c:v>
                </c:pt>
                <c:pt idx="340">
                  <c:v>0</c:v>
                </c:pt>
                <c:pt idx="341">
                  <c:v>0</c:v>
                </c:pt>
                <c:pt idx="342">
                  <c:v>0</c:v>
                </c:pt>
                <c:pt idx="343">
                  <c:v>0</c:v>
                </c:pt>
                <c:pt idx="344">
                  <c:v>0</c:v>
                </c:pt>
                <c:pt idx="345">
                  <c:v>0</c:v>
                </c:pt>
                <c:pt idx="346">
                  <c:v>0</c:v>
                </c:pt>
                <c:pt idx="347">
                  <c:v>0</c:v>
                </c:pt>
                <c:pt idx="348">
                  <c:v>0</c:v>
                </c:pt>
                <c:pt idx="349">
                  <c:v>0</c:v>
                </c:pt>
                <c:pt idx="350">
                  <c:v>0</c:v>
                </c:pt>
                <c:pt idx="351">
                  <c:v>0</c:v>
                </c:pt>
                <c:pt idx="352">
                  <c:v>0</c:v>
                </c:pt>
                <c:pt idx="353">
                  <c:v>0</c:v>
                </c:pt>
                <c:pt idx="354">
                  <c:v>0</c:v>
                </c:pt>
                <c:pt idx="355">
                  <c:v>0</c:v>
                </c:pt>
                <c:pt idx="356">
                  <c:v>0</c:v>
                </c:pt>
                <c:pt idx="357">
                  <c:v>0</c:v>
                </c:pt>
                <c:pt idx="358">
                  <c:v>0</c:v>
                </c:pt>
                <c:pt idx="359">
                  <c:v>0</c:v>
                </c:pt>
              </c:numCache>
            </c:numRef>
          </c:yVal>
          <c:smooth val="1"/>
          <c:extLst>
            <c:ext xmlns:c16="http://schemas.microsoft.com/office/drawing/2014/chart" uri="{C3380CC4-5D6E-409C-BE32-E72D297353CC}">
              <c16:uniqueId val="{00000000-C00F-46C3-BB61-1CC0A8F29EAE}"/>
            </c:ext>
          </c:extLst>
        </c:ser>
        <c:ser>
          <c:idx val="1"/>
          <c:order val="1"/>
          <c:tx>
            <c:v>exhaust</c:v>
          </c:tx>
          <c:spPr>
            <a:ln w="19050" cap="rnd">
              <a:solidFill>
                <a:schemeClr val="accent2"/>
              </a:solidFill>
              <a:round/>
            </a:ln>
            <a:effectLst/>
          </c:spPr>
          <c:marker>
            <c:symbol val="none"/>
          </c:marker>
          <c:xVal>
            <c:numRef>
              <c:f>'Cam Meassurments '!$A$7:$A$366</c:f>
              <c:numCache>
                <c:formatCode>General</c:formatCode>
                <c:ptCount val="360"/>
                <c:pt idx="0">
                  <c:v>1</c:v>
                </c:pt>
                <c:pt idx="1">
                  <c:v>2</c:v>
                </c:pt>
                <c:pt idx="2">
                  <c:v>3</c:v>
                </c:pt>
                <c:pt idx="3">
                  <c:v>4</c:v>
                </c:pt>
                <c:pt idx="4">
                  <c:v>5</c:v>
                </c:pt>
                <c:pt idx="5">
                  <c:v>6</c:v>
                </c:pt>
                <c:pt idx="6">
                  <c:v>7</c:v>
                </c:pt>
                <c:pt idx="7">
                  <c:v>8</c:v>
                </c:pt>
                <c:pt idx="8">
                  <c:v>9</c:v>
                </c:pt>
                <c:pt idx="9">
                  <c:v>10</c:v>
                </c:pt>
                <c:pt idx="10">
                  <c:v>11</c:v>
                </c:pt>
                <c:pt idx="11">
                  <c:v>12</c:v>
                </c:pt>
                <c:pt idx="12">
                  <c:v>13</c:v>
                </c:pt>
                <c:pt idx="13">
                  <c:v>14</c:v>
                </c:pt>
                <c:pt idx="14">
                  <c:v>15</c:v>
                </c:pt>
                <c:pt idx="15">
                  <c:v>16</c:v>
                </c:pt>
                <c:pt idx="16">
                  <c:v>17</c:v>
                </c:pt>
                <c:pt idx="17">
                  <c:v>18</c:v>
                </c:pt>
                <c:pt idx="18">
                  <c:v>19</c:v>
                </c:pt>
                <c:pt idx="19">
                  <c:v>20</c:v>
                </c:pt>
                <c:pt idx="20">
                  <c:v>21</c:v>
                </c:pt>
                <c:pt idx="21">
                  <c:v>22</c:v>
                </c:pt>
                <c:pt idx="22">
                  <c:v>23</c:v>
                </c:pt>
                <c:pt idx="23">
                  <c:v>24</c:v>
                </c:pt>
                <c:pt idx="24">
                  <c:v>25</c:v>
                </c:pt>
                <c:pt idx="25">
                  <c:v>26</c:v>
                </c:pt>
                <c:pt idx="26">
                  <c:v>27</c:v>
                </c:pt>
                <c:pt idx="27">
                  <c:v>28</c:v>
                </c:pt>
                <c:pt idx="28">
                  <c:v>29</c:v>
                </c:pt>
                <c:pt idx="29">
                  <c:v>30</c:v>
                </c:pt>
                <c:pt idx="30">
                  <c:v>31</c:v>
                </c:pt>
                <c:pt idx="31">
                  <c:v>32</c:v>
                </c:pt>
                <c:pt idx="32">
                  <c:v>33</c:v>
                </c:pt>
                <c:pt idx="33">
                  <c:v>34</c:v>
                </c:pt>
                <c:pt idx="34">
                  <c:v>35</c:v>
                </c:pt>
                <c:pt idx="35">
                  <c:v>36</c:v>
                </c:pt>
                <c:pt idx="36">
                  <c:v>37</c:v>
                </c:pt>
                <c:pt idx="37">
                  <c:v>38</c:v>
                </c:pt>
                <c:pt idx="38">
                  <c:v>39</c:v>
                </c:pt>
                <c:pt idx="39">
                  <c:v>40</c:v>
                </c:pt>
                <c:pt idx="40">
                  <c:v>41</c:v>
                </c:pt>
                <c:pt idx="41">
                  <c:v>42</c:v>
                </c:pt>
                <c:pt idx="42">
                  <c:v>43</c:v>
                </c:pt>
                <c:pt idx="43">
                  <c:v>44</c:v>
                </c:pt>
                <c:pt idx="44">
                  <c:v>45</c:v>
                </c:pt>
                <c:pt idx="45">
                  <c:v>46</c:v>
                </c:pt>
                <c:pt idx="46">
                  <c:v>47</c:v>
                </c:pt>
                <c:pt idx="47">
                  <c:v>48</c:v>
                </c:pt>
                <c:pt idx="48">
                  <c:v>49</c:v>
                </c:pt>
                <c:pt idx="49">
                  <c:v>50</c:v>
                </c:pt>
                <c:pt idx="50">
                  <c:v>51</c:v>
                </c:pt>
                <c:pt idx="51">
                  <c:v>52</c:v>
                </c:pt>
                <c:pt idx="52">
                  <c:v>53</c:v>
                </c:pt>
                <c:pt idx="53">
                  <c:v>54</c:v>
                </c:pt>
                <c:pt idx="54">
                  <c:v>55</c:v>
                </c:pt>
                <c:pt idx="55">
                  <c:v>56</c:v>
                </c:pt>
                <c:pt idx="56">
                  <c:v>57</c:v>
                </c:pt>
                <c:pt idx="57">
                  <c:v>58</c:v>
                </c:pt>
                <c:pt idx="58">
                  <c:v>59</c:v>
                </c:pt>
                <c:pt idx="59">
                  <c:v>60</c:v>
                </c:pt>
                <c:pt idx="60">
                  <c:v>61</c:v>
                </c:pt>
                <c:pt idx="61">
                  <c:v>62</c:v>
                </c:pt>
                <c:pt idx="62">
                  <c:v>63</c:v>
                </c:pt>
                <c:pt idx="63">
                  <c:v>64</c:v>
                </c:pt>
                <c:pt idx="64">
                  <c:v>65</c:v>
                </c:pt>
                <c:pt idx="65">
                  <c:v>66</c:v>
                </c:pt>
                <c:pt idx="66">
                  <c:v>67</c:v>
                </c:pt>
                <c:pt idx="67">
                  <c:v>68</c:v>
                </c:pt>
                <c:pt idx="68">
                  <c:v>69</c:v>
                </c:pt>
                <c:pt idx="69">
                  <c:v>70</c:v>
                </c:pt>
                <c:pt idx="70">
                  <c:v>71</c:v>
                </c:pt>
                <c:pt idx="71">
                  <c:v>72</c:v>
                </c:pt>
                <c:pt idx="72">
                  <c:v>73</c:v>
                </c:pt>
                <c:pt idx="73">
                  <c:v>74</c:v>
                </c:pt>
                <c:pt idx="74">
                  <c:v>75</c:v>
                </c:pt>
                <c:pt idx="75">
                  <c:v>76</c:v>
                </c:pt>
                <c:pt idx="76">
                  <c:v>77</c:v>
                </c:pt>
                <c:pt idx="77">
                  <c:v>78</c:v>
                </c:pt>
                <c:pt idx="78">
                  <c:v>79</c:v>
                </c:pt>
                <c:pt idx="79">
                  <c:v>80</c:v>
                </c:pt>
                <c:pt idx="80">
                  <c:v>81</c:v>
                </c:pt>
                <c:pt idx="81">
                  <c:v>82</c:v>
                </c:pt>
                <c:pt idx="82">
                  <c:v>83</c:v>
                </c:pt>
                <c:pt idx="83">
                  <c:v>84</c:v>
                </c:pt>
                <c:pt idx="84">
                  <c:v>85</c:v>
                </c:pt>
                <c:pt idx="85">
                  <c:v>86</c:v>
                </c:pt>
                <c:pt idx="86">
                  <c:v>87</c:v>
                </c:pt>
                <c:pt idx="87">
                  <c:v>88</c:v>
                </c:pt>
                <c:pt idx="88">
                  <c:v>89</c:v>
                </c:pt>
                <c:pt idx="89">
                  <c:v>90</c:v>
                </c:pt>
                <c:pt idx="90">
                  <c:v>91</c:v>
                </c:pt>
                <c:pt idx="91">
                  <c:v>92</c:v>
                </c:pt>
                <c:pt idx="92">
                  <c:v>93</c:v>
                </c:pt>
                <c:pt idx="93">
                  <c:v>94</c:v>
                </c:pt>
                <c:pt idx="94">
                  <c:v>95</c:v>
                </c:pt>
                <c:pt idx="95">
                  <c:v>96</c:v>
                </c:pt>
                <c:pt idx="96">
                  <c:v>97</c:v>
                </c:pt>
                <c:pt idx="97">
                  <c:v>98</c:v>
                </c:pt>
                <c:pt idx="98">
                  <c:v>99</c:v>
                </c:pt>
                <c:pt idx="99">
                  <c:v>100</c:v>
                </c:pt>
                <c:pt idx="100">
                  <c:v>101</c:v>
                </c:pt>
                <c:pt idx="101">
                  <c:v>102</c:v>
                </c:pt>
                <c:pt idx="102">
                  <c:v>103</c:v>
                </c:pt>
                <c:pt idx="103">
                  <c:v>104</c:v>
                </c:pt>
                <c:pt idx="104">
                  <c:v>105</c:v>
                </c:pt>
                <c:pt idx="105">
                  <c:v>106</c:v>
                </c:pt>
                <c:pt idx="106">
                  <c:v>107</c:v>
                </c:pt>
                <c:pt idx="107">
                  <c:v>108</c:v>
                </c:pt>
                <c:pt idx="108">
                  <c:v>109</c:v>
                </c:pt>
                <c:pt idx="109">
                  <c:v>110</c:v>
                </c:pt>
                <c:pt idx="110">
                  <c:v>111</c:v>
                </c:pt>
                <c:pt idx="111">
                  <c:v>112</c:v>
                </c:pt>
                <c:pt idx="112">
                  <c:v>113</c:v>
                </c:pt>
                <c:pt idx="113">
                  <c:v>114</c:v>
                </c:pt>
                <c:pt idx="114">
                  <c:v>115</c:v>
                </c:pt>
                <c:pt idx="115">
                  <c:v>116</c:v>
                </c:pt>
                <c:pt idx="116">
                  <c:v>117</c:v>
                </c:pt>
                <c:pt idx="117">
                  <c:v>118</c:v>
                </c:pt>
                <c:pt idx="118">
                  <c:v>119</c:v>
                </c:pt>
                <c:pt idx="119">
                  <c:v>120</c:v>
                </c:pt>
                <c:pt idx="120">
                  <c:v>121</c:v>
                </c:pt>
                <c:pt idx="121">
                  <c:v>122</c:v>
                </c:pt>
                <c:pt idx="122">
                  <c:v>123</c:v>
                </c:pt>
                <c:pt idx="123">
                  <c:v>124</c:v>
                </c:pt>
                <c:pt idx="124">
                  <c:v>125</c:v>
                </c:pt>
                <c:pt idx="125">
                  <c:v>126</c:v>
                </c:pt>
                <c:pt idx="126">
                  <c:v>127</c:v>
                </c:pt>
                <c:pt idx="127">
                  <c:v>128</c:v>
                </c:pt>
                <c:pt idx="128">
                  <c:v>129</c:v>
                </c:pt>
                <c:pt idx="129">
                  <c:v>130</c:v>
                </c:pt>
                <c:pt idx="130">
                  <c:v>131</c:v>
                </c:pt>
                <c:pt idx="131">
                  <c:v>132</c:v>
                </c:pt>
                <c:pt idx="132">
                  <c:v>133</c:v>
                </c:pt>
                <c:pt idx="133">
                  <c:v>134</c:v>
                </c:pt>
                <c:pt idx="134">
                  <c:v>135</c:v>
                </c:pt>
                <c:pt idx="135">
                  <c:v>136</c:v>
                </c:pt>
                <c:pt idx="136">
                  <c:v>137</c:v>
                </c:pt>
                <c:pt idx="137">
                  <c:v>138</c:v>
                </c:pt>
                <c:pt idx="138">
                  <c:v>139</c:v>
                </c:pt>
                <c:pt idx="139">
                  <c:v>140</c:v>
                </c:pt>
                <c:pt idx="140">
                  <c:v>141</c:v>
                </c:pt>
                <c:pt idx="141">
                  <c:v>142</c:v>
                </c:pt>
                <c:pt idx="142">
                  <c:v>143</c:v>
                </c:pt>
                <c:pt idx="143">
                  <c:v>144</c:v>
                </c:pt>
                <c:pt idx="144">
                  <c:v>145</c:v>
                </c:pt>
                <c:pt idx="145">
                  <c:v>146</c:v>
                </c:pt>
                <c:pt idx="146">
                  <c:v>147</c:v>
                </c:pt>
                <c:pt idx="147">
                  <c:v>148</c:v>
                </c:pt>
                <c:pt idx="148">
                  <c:v>149</c:v>
                </c:pt>
                <c:pt idx="149">
                  <c:v>150</c:v>
                </c:pt>
                <c:pt idx="150">
                  <c:v>151</c:v>
                </c:pt>
                <c:pt idx="151">
                  <c:v>152</c:v>
                </c:pt>
                <c:pt idx="152">
                  <c:v>153</c:v>
                </c:pt>
                <c:pt idx="153">
                  <c:v>154</c:v>
                </c:pt>
                <c:pt idx="154">
                  <c:v>155</c:v>
                </c:pt>
                <c:pt idx="155">
                  <c:v>156</c:v>
                </c:pt>
                <c:pt idx="156">
                  <c:v>157</c:v>
                </c:pt>
                <c:pt idx="157">
                  <c:v>158</c:v>
                </c:pt>
                <c:pt idx="158">
                  <c:v>159</c:v>
                </c:pt>
                <c:pt idx="159">
                  <c:v>160</c:v>
                </c:pt>
                <c:pt idx="160">
                  <c:v>161</c:v>
                </c:pt>
                <c:pt idx="161">
                  <c:v>162</c:v>
                </c:pt>
                <c:pt idx="162">
                  <c:v>163</c:v>
                </c:pt>
                <c:pt idx="163">
                  <c:v>164</c:v>
                </c:pt>
                <c:pt idx="164">
                  <c:v>165</c:v>
                </c:pt>
                <c:pt idx="165">
                  <c:v>166</c:v>
                </c:pt>
                <c:pt idx="166">
                  <c:v>167</c:v>
                </c:pt>
                <c:pt idx="167">
                  <c:v>168</c:v>
                </c:pt>
                <c:pt idx="168">
                  <c:v>169</c:v>
                </c:pt>
                <c:pt idx="169">
                  <c:v>170</c:v>
                </c:pt>
                <c:pt idx="170">
                  <c:v>171</c:v>
                </c:pt>
                <c:pt idx="171">
                  <c:v>172</c:v>
                </c:pt>
                <c:pt idx="172">
                  <c:v>173</c:v>
                </c:pt>
                <c:pt idx="173">
                  <c:v>174</c:v>
                </c:pt>
                <c:pt idx="174">
                  <c:v>175</c:v>
                </c:pt>
                <c:pt idx="175">
                  <c:v>176</c:v>
                </c:pt>
                <c:pt idx="176">
                  <c:v>177</c:v>
                </c:pt>
                <c:pt idx="177">
                  <c:v>178</c:v>
                </c:pt>
                <c:pt idx="178">
                  <c:v>179</c:v>
                </c:pt>
                <c:pt idx="179">
                  <c:v>180</c:v>
                </c:pt>
                <c:pt idx="180">
                  <c:v>181</c:v>
                </c:pt>
                <c:pt idx="181">
                  <c:v>182</c:v>
                </c:pt>
                <c:pt idx="182">
                  <c:v>183</c:v>
                </c:pt>
                <c:pt idx="183">
                  <c:v>184</c:v>
                </c:pt>
                <c:pt idx="184">
                  <c:v>185</c:v>
                </c:pt>
                <c:pt idx="185">
                  <c:v>186</c:v>
                </c:pt>
                <c:pt idx="186">
                  <c:v>187</c:v>
                </c:pt>
                <c:pt idx="187">
                  <c:v>188</c:v>
                </c:pt>
                <c:pt idx="188">
                  <c:v>189</c:v>
                </c:pt>
                <c:pt idx="189">
                  <c:v>190</c:v>
                </c:pt>
                <c:pt idx="190">
                  <c:v>191</c:v>
                </c:pt>
                <c:pt idx="191">
                  <c:v>192</c:v>
                </c:pt>
                <c:pt idx="192">
                  <c:v>193</c:v>
                </c:pt>
                <c:pt idx="193">
                  <c:v>194</c:v>
                </c:pt>
                <c:pt idx="194">
                  <c:v>195</c:v>
                </c:pt>
                <c:pt idx="195">
                  <c:v>196</c:v>
                </c:pt>
                <c:pt idx="196">
                  <c:v>197</c:v>
                </c:pt>
                <c:pt idx="197">
                  <c:v>198</c:v>
                </c:pt>
                <c:pt idx="198">
                  <c:v>199</c:v>
                </c:pt>
                <c:pt idx="199">
                  <c:v>200</c:v>
                </c:pt>
                <c:pt idx="200">
                  <c:v>201</c:v>
                </c:pt>
                <c:pt idx="201">
                  <c:v>202</c:v>
                </c:pt>
                <c:pt idx="202">
                  <c:v>203</c:v>
                </c:pt>
                <c:pt idx="203">
                  <c:v>204</c:v>
                </c:pt>
                <c:pt idx="204">
                  <c:v>205</c:v>
                </c:pt>
                <c:pt idx="205">
                  <c:v>206</c:v>
                </c:pt>
                <c:pt idx="206">
                  <c:v>207</c:v>
                </c:pt>
                <c:pt idx="207">
                  <c:v>208</c:v>
                </c:pt>
                <c:pt idx="208">
                  <c:v>209</c:v>
                </c:pt>
                <c:pt idx="209">
                  <c:v>210</c:v>
                </c:pt>
                <c:pt idx="210">
                  <c:v>211</c:v>
                </c:pt>
                <c:pt idx="211">
                  <c:v>212</c:v>
                </c:pt>
                <c:pt idx="212">
                  <c:v>213</c:v>
                </c:pt>
                <c:pt idx="213">
                  <c:v>214</c:v>
                </c:pt>
                <c:pt idx="214">
                  <c:v>215</c:v>
                </c:pt>
                <c:pt idx="215">
                  <c:v>216</c:v>
                </c:pt>
                <c:pt idx="216">
                  <c:v>217</c:v>
                </c:pt>
                <c:pt idx="217">
                  <c:v>218</c:v>
                </c:pt>
                <c:pt idx="218">
                  <c:v>219</c:v>
                </c:pt>
                <c:pt idx="219">
                  <c:v>220</c:v>
                </c:pt>
                <c:pt idx="220">
                  <c:v>221</c:v>
                </c:pt>
                <c:pt idx="221">
                  <c:v>222</c:v>
                </c:pt>
                <c:pt idx="222">
                  <c:v>223</c:v>
                </c:pt>
                <c:pt idx="223">
                  <c:v>224</c:v>
                </c:pt>
                <c:pt idx="224">
                  <c:v>225</c:v>
                </c:pt>
                <c:pt idx="225">
                  <c:v>226</c:v>
                </c:pt>
                <c:pt idx="226">
                  <c:v>227</c:v>
                </c:pt>
                <c:pt idx="227">
                  <c:v>228</c:v>
                </c:pt>
                <c:pt idx="228">
                  <c:v>229</c:v>
                </c:pt>
                <c:pt idx="229">
                  <c:v>230</c:v>
                </c:pt>
                <c:pt idx="230">
                  <c:v>231</c:v>
                </c:pt>
                <c:pt idx="231">
                  <c:v>232</c:v>
                </c:pt>
                <c:pt idx="232">
                  <c:v>233</c:v>
                </c:pt>
                <c:pt idx="233">
                  <c:v>234</c:v>
                </c:pt>
                <c:pt idx="234">
                  <c:v>235</c:v>
                </c:pt>
                <c:pt idx="235">
                  <c:v>236</c:v>
                </c:pt>
                <c:pt idx="236">
                  <c:v>237</c:v>
                </c:pt>
                <c:pt idx="237">
                  <c:v>238</c:v>
                </c:pt>
                <c:pt idx="238">
                  <c:v>239</c:v>
                </c:pt>
                <c:pt idx="239">
                  <c:v>240</c:v>
                </c:pt>
                <c:pt idx="240">
                  <c:v>241</c:v>
                </c:pt>
                <c:pt idx="241">
                  <c:v>242</c:v>
                </c:pt>
                <c:pt idx="242">
                  <c:v>243</c:v>
                </c:pt>
                <c:pt idx="243">
                  <c:v>244</c:v>
                </c:pt>
                <c:pt idx="244">
                  <c:v>245</c:v>
                </c:pt>
                <c:pt idx="245">
                  <c:v>246</c:v>
                </c:pt>
                <c:pt idx="246">
                  <c:v>247</c:v>
                </c:pt>
                <c:pt idx="247">
                  <c:v>248</c:v>
                </c:pt>
                <c:pt idx="248">
                  <c:v>249</c:v>
                </c:pt>
                <c:pt idx="249">
                  <c:v>250</c:v>
                </c:pt>
                <c:pt idx="250">
                  <c:v>251</c:v>
                </c:pt>
                <c:pt idx="251">
                  <c:v>252</c:v>
                </c:pt>
                <c:pt idx="252">
                  <c:v>253</c:v>
                </c:pt>
                <c:pt idx="253">
                  <c:v>254</c:v>
                </c:pt>
                <c:pt idx="254">
                  <c:v>255</c:v>
                </c:pt>
                <c:pt idx="255">
                  <c:v>256</c:v>
                </c:pt>
                <c:pt idx="256">
                  <c:v>257</c:v>
                </c:pt>
                <c:pt idx="257">
                  <c:v>258</c:v>
                </c:pt>
                <c:pt idx="258">
                  <c:v>259</c:v>
                </c:pt>
                <c:pt idx="259">
                  <c:v>260</c:v>
                </c:pt>
                <c:pt idx="260">
                  <c:v>261</c:v>
                </c:pt>
                <c:pt idx="261">
                  <c:v>262</c:v>
                </c:pt>
                <c:pt idx="262">
                  <c:v>263</c:v>
                </c:pt>
                <c:pt idx="263">
                  <c:v>264</c:v>
                </c:pt>
                <c:pt idx="264">
                  <c:v>265</c:v>
                </c:pt>
                <c:pt idx="265">
                  <c:v>266</c:v>
                </c:pt>
                <c:pt idx="266">
                  <c:v>267</c:v>
                </c:pt>
                <c:pt idx="267">
                  <c:v>268</c:v>
                </c:pt>
                <c:pt idx="268">
                  <c:v>269</c:v>
                </c:pt>
                <c:pt idx="269">
                  <c:v>270</c:v>
                </c:pt>
                <c:pt idx="270">
                  <c:v>271</c:v>
                </c:pt>
                <c:pt idx="271">
                  <c:v>272</c:v>
                </c:pt>
                <c:pt idx="272">
                  <c:v>273</c:v>
                </c:pt>
                <c:pt idx="273">
                  <c:v>274</c:v>
                </c:pt>
                <c:pt idx="274">
                  <c:v>275</c:v>
                </c:pt>
                <c:pt idx="275">
                  <c:v>276</c:v>
                </c:pt>
                <c:pt idx="276">
                  <c:v>277</c:v>
                </c:pt>
                <c:pt idx="277">
                  <c:v>278</c:v>
                </c:pt>
                <c:pt idx="278">
                  <c:v>279</c:v>
                </c:pt>
                <c:pt idx="279">
                  <c:v>280</c:v>
                </c:pt>
                <c:pt idx="280">
                  <c:v>281</c:v>
                </c:pt>
                <c:pt idx="281">
                  <c:v>282</c:v>
                </c:pt>
                <c:pt idx="282">
                  <c:v>283</c:v>
                </c:pt>
                <c:pt idx="283">
                  <c:v>284</c:v>
                </c:pt>
                <c:pt idx="284">
                  <c:v>285</c:v>
                </c:pt>
                <c:pt idx="285">
                  <c:v>286</c:v>
                </c:pt>
                <c:pt idx="286">
                  <c:v>287</c:v>
                </c:pt>
                <c:pt idx="287">
                  <c:v>288</c:v>
                </c:pt>
                <c:pt idx="288">
                  <c:v>289</c:v>
                </c:pt>
                <c:pt idx="289">
                  <c:v>290</c:v>
                </c:pt>
                <c:pt idx="290">
                  <c:v>291</c:v>
                </c:pt>
                <c:pt idx="291">
                  <c:v>292</c:v>
                </c:pt>
                <c:pt idx="292">
                  <c:v>293</c:v>
                </c:pt>
                <c:pt idx="293">
                  <c:v>294</c:v>
                </c:pt>
                <c:pt idx="294">
                  <c:v>295</c:v>
                </c:pt>
                <c:pt idx="295">
                  <c:v>296</c:v>
                </c:pt>
                <c:pt idx="296">
                  <c:v>297</c:v>
                </c:pt>
                <c:pt idx="297">
                  <c:v>298</c:v>
                </c:pt>
                <c:pt idx="298">
                  <c:v>299</c:v>
                </c:pt>
                <c:pt idx="299">
                  <c:v>300</c:v>
                </c:pt>
                <c:pt idx="300">
                  <c:v>301</c:v>
                </c:pt>
                <c:pt idx="301">
                  <c:v>302</c:v>
                </c:pt>
                <c:pt idx="302">
                  <c:v>303</c:v>
                </c:pt>
                <c:pt idx="303">
                  <c:v>304</c:v>
                </c:pt>
                <c:pt idx="304">
                  <c:v>305</c:v>
                </c:pt>
                <c:pt idx="305">
                  <c:v>306</c:v>
                </c:pt>
                <c:pt idx="306">
                  <c:v>307</c:v>
                </c:pt>
                <c:pt idx="307">
                  <c:v>308</c:v>
                </c:pt>
                <c:pt idx="308">
                  <c:v>309</c:v>
                </c:pt>
                <c:pt idx="309">
                  <c:v>310</c:v>
                </c:pt>
                <c:pt idx="310">
                  <c:v>311</c:v>
                </c:pt>
                <c:pt idx="311">
                  <c:v>312</c:v>
                </c:pt>
                <c:pt idx="312">
                  <c:v>313</c:v>
                </c:pt>
                <c:pt idx="313">
                  <c:v>314</c:v>
                </c:pt>
                <c:pt idx="314">
                  <c:v>315</c:v>
                </c:pt>
                <c:pt idx="315">
                  <c:v>316</c:v>
                </c:pt>
                <c:pt idx="316">
                  <c:v>317</c:v>
                </c:pt>
                <c:pt idx="317">
                  <c:v>318</c:v>
                </c:pt>
                <c:pt idx="318">
                  <c:v>319</c:v>
                </c:pt>
                <c:pt idx="319">
                  <c:v>320</c:v>
                </c:pt>
                <c:pt idx="320">
                  <c:v>321</c:v>
                </c:pt>
                <c:pt idx="321">
                  <c:v>322</c:v>
                </c:pt>
                <c:pt idx="322">
                  <c:v>323</c:v>
                </c:pt>
                <c:pt idx="323">
                  <c:v>324</c:v>
                </c:pt>
                <c:pt idx="324">
                  <c:v>325</c:v>
                </c:pt>
                <c:pt idx="325">
                  <c:v>326</c:v>
                </c:pt>
                <c:pt idx="326">
                  <c:v>327</c:v>
                </c:pt>
                <c:pt idx="327">
                  <c:v>328</c:v>
                </c:pt>
                <c:pt idx="328">
                  <c:v>329</c:v>
                </c:pt>
                <c:pt idx="329">
                  <c:v>330</c:v>
                </c:pt>
                <c:pt idx="330">
                  <c:v>331</c:v>
                </c:pt>
                <c:pt idx="331">
                  <c:v>332</c:v>
                </c:pt>
                <c:pt idx="332">
                  <c:v>333</c:v>
                </c:pt>
                <c:pt idx="333">
                  <c:v>334</c:v>
                </c:pt>
                <c:pt idx="334">
                  <c:v>335</c:v>
                </c:pt>
                <c:pt idx="335">
                  <c:v>336</c:v>
                </c:pt>
                <c:pt idx="336">
                  <c:v>337</c:v>
                </c:pt>
                <c:pt idx="337">
                  <c:v>338</c:v>
                </c:pt>
                <c:pt idx="338">
                  <c:v>339</c:v>
                </c:pt>
                <c:pt idx="339">
                  <c:v>340</c:v>
                </c:pt>
                <c:pt idx="340">
                  <c:v>341</c:v>
                </c:pt>
                <c:pt idx="341">
                  <c:v>342</c:v>
                </c:pt>
                <c:pt idx="342">
                  <c:v>343</c:v>
                </c:pt>
                <c:pt idx="343">
                  <c:v>344</c:v>
                </c:pt>
                <c:pt idx="344">
                  <c:v>345</c:v>
                </c:pt>
                <c:pt idx="345">
                  <c:v>346</c:v>
                </c:pt>
                <c:pt idx="346">
                  <c:v>347</c:v>
                </c:pt>
                <c:pt idx="347">
                  <c:v>348</c:v>
                </c:pt>
                <c:pt idx="348">
                  <c:v>349</c:v>
                </c:pt>
                <c:pt idx="349">
                  <c:v>350</c:v>
                </c:pt>
                <c:pt idx="350">
                  <c:v>351</c:v>
                </c:pt>
                <c:pt idx="351">
                  <c:v>352</c:v>
                </c:pt>
                <c:pt idx="352">
                  <c:v>353</c:v>
                </c:pt>
                <c:pt idx="353">
                  <c:v>354</c:v>
                </c:pt>
                <c:pt idx="354">
                  <c:v>355</c:v>
                </c:pt>
                <c:pt idx="355">
                  <c:v>356</c:v>
                </c:pt>
                <c:pt idx="356">
                  <c:v>357</c:v>
                </c:pt>
                <c:pt idx="357">
                  <c:v>358</c:v>
                </c:pt>
                <c:pt idx="358">
                  <c:v>359</c:v>
                </c:pt>
                <c:pt idx="359">
                  <c:v>360</c:v>
                </c:pt>
              </c:numCache>
            </c:numRef>
          </c:xVal>
          <c:yVal>
            <c:numRef>
              <c:f>'Cam Meassurments '!$B$7:$B$366</c:f>
              <c:numCache>
                <c:formatCode>General</c:formatCode>
                <c:ptCount val="360"/>
                <c:pt idx="0">
                  <c:v>0</c:v>
                </c:pt>
                <c:pt idx="1">
                  <c:v>0</c:v>
                </c:pt>
                <c:pt idx="2">
                  <c:v>0</c:v>
                </c:pt>
                <c:pt idx="3">
                  <c:v>0</c:v>
                </c:pt>
                <c:pt idx="4">
                  <c:v>0</c:v>
                </c:pt>
                <c:pt idx="5">
                  <c:v>0.01</c:v>
                </c:pt>
                <c:pt idx="6">
                  <c:v>0.01</c:v>
                </c:pt>
                <c:pt idx="7">
                  <c:v>0.01</c:v>
                </c:pt>
                <c:pt idx="8">
                  <c:v>0.01</c:v>
                </c:pt>
                <c:pt idx="9">
                  <c:v>0.01</c:v>
                </c:pt>
                <c:pt idx="10">
                  <c:v>0.01</c:v>
                </c:pt>
                <c:pt idx="11">
                  <c:v>0.02</c:v>
                </c:pt>
                <c:pt idx="12">
                  <c:v>0.02</c:v>
                </c:pt>
                <c:pt idx="13">
                  <c:v>0.02</c:v>
                </c:pt>
                <c:pt idx="14">
                  <c:v>0.02</c:v>
                </c:pt>
                <c:pt idx="15">
                  <c:v>0.02</c:v>
                </c:pt>
                <c:pt idx="16">
                  <c:v>0.02</c:v>
                </c:pt>
                <c:pt idx="17">
                  <c:v>0.03</c:v>
                </c:pt>
                <c:pt idx="18">
                  <c:v>0.03</c:v>
                </c:pt>
                <c:pt idx="19">
                  <c:v>0.03</c:v>
                </c:pt>
                <c:pt idx="20">
                  <c:v>0.03</c:v>
                </c:pt>
                <c:pt idx="21">
                  <c:v>0.03</c:v>
                </c:pt>
                <c:pt idx="22">
                  <c:v>0.03</c:v>
                </c:pt>
                <c:pt idx="23">
                  <c:v>0.04</c:v>
                </c:pt>
                <c:pt idx="24">
                  <c:v>0.04</c:v>
                </c:pt>
                <c:pt idx="25">
                  <c:v>0.04</c:v>
                </c:pt>
                <c:pt idx="26">
                  <c:v>0.04</c:v>
                </c:pt>
                <c:pt idx="27">
                  <c:v>0.04</c:v>
                </c:pt>
                <c:pt idx="28">
                  <c:v>0.04</c:v>
                </c:pt>
                <c:pt idx="29">
                  <c:v>0.05</c:v>
                </c:pt>
                <c:pt idx="30">
                  <c:v>0.05</c:v>
                </c:pt>
                <c:pt idx="31">
                  <c:v>0.05</c:v>
                </c:pt>
                <c:pt idx="32">
                  <c:v>0.05</c:v>
                </c:pt>
                <c:pt idx="33">
                  <c:v>0.05</c:v>
                </c:pt>
                <c:pt idx="34">
                  <c:v>0.05</c:v>
                </c:pt>
                <c:pt idx="35">
                  <c:v>0.06</c:v>
                </c:pt>
                <c:pt idx="36">
                  <c:v>0.06</c:v>
                </c:pt>
                <c:pt idx="37">
                  <c:v>0.06</c:v>
                </c:pt>
                <c:pt idx="38">
                  <c:v>0.06</c:v>
                </c:pt>
                <c:pt idx="39">
                  <c:v>0.06</c:v>
                </c:pt>
                <c:pt idx="40">
                  <c:v>0.06</c:v>
                </c:pt>
                <c:pt idx="41">
                  <c:v>7.0000000000000007E-2</c:v>
                </c:pt>
                <c:pt idx="42">
                  <c:v>7.0000000000000007E-2</c:v>
                </c:pt>
                <c:pt idx="43">
                  <c:v>7.0000000000000007E-2</c:v>
                </c:pt>
                <c:pt idx="44">
                  <c:v>7.0000000000000007E-2</c:v>
                </c:pt>
                <c:pt idx="45">
                  <c:v>7.0000000000000007E-2</c:v>
                </c:pt>
                <c:pt idx="46">
                  <c:v>7.0000000000000007E-2</c:v>
                </c:pt>
                <c:pt idx="47">
                  <c:v>0.08</c:v>
                </c:pt>
                <c:pt idx="48">
                  <c:v>0.08</c:v>
                </c:pt>
                <c:pt idx="49">
                  <c:v>0.08</c:v>
                </c:pt>
                <c:pt idx="50">
                  <c:v>0.08</c:v>
                </c:pt>
                <c:pt idx="51">
                  <c:v>0.08</c:v>
                </c:pt>
                <c:pt idx="52">
                  <c:v>0.08</c:v>
                </c:pt>
                <c:pt idx="53">
                  <c:v>0.08</c:v>
                </c:pt>
                <c:pt idx="54">
                  <c:v>0.08</c:v>
                </c:pt>
                <c:pt idx="55">
                  <c:v>0.08</c:v>
                </c:pt>
                <c:pt idx="56">
                  <c:v>0.09</c:v>
                </c:pt>
                <c:pt idx="57">
                  <c:v>0.09</c:v>
                </c:pt>
                <c:pt idx="58">
                  <c:v>0.09</c:v>
                </c:pt>
                <c:pt idx="59">
                  <c:v>0.09</c:v>
                </c:pt>
                <c:pt idx="60">
                  <c:v>0.09</c:v>
                </c:pt>
                <c:pt idx="61">
                  <c:v>0.09</c:v>
                </c:pt>
                <c:pt idx="62">
                  <c:v>0.1</c:v>
                </c:pt>
                <c:pt idx="63">
                  <c:v>0.1</c:v>
                </c:pt>
                <c:pt idx="64">
                  <c:v>0.1</c:v>
                </c:pt>
                <c:pt idx="65">
                  <c:v>0.1</c:v>
                </c:pt>
                <c:pt idx="66">
                  <c:v>0.1</c:v>
                </c:pt>
                <c:pt idx="67">
                  <c:v>0.1</c:v>
                </c:pt>
                <c:pt idx="68">
                  <c:v>0.1</c:v>
                </c:pt>
                <c:pt idx="69">
                  <c:v>0.1</c:v>
                </c:pt>
                <c:pt idx="70">
                  <c:v>0.1</c:v>
                </c:pt>
                <c:pt idx="71">
                  <c:v>0.1</c:v>
                </c:pt>
                <c:pt idx="72">
                  <c:v>0.1</c:v>
                </c:pt>
                <c:pt idx="73">
                  <c:v>0.1</c:v>
                </c:pt>
                <c:pt idx="74">
                  <c:v>0.1</c:v>
                </c:pt>
                <c:pt idx="75">
                  <c:v>0.1</c:v>
                </c:pt>
                <c:pt idx="76">
                  <c:v>0.1</c:v>
                </c:pt>
                <c:pt idx="77">
                  <c:v>0.1</c:v>
                </c:pt>
                <c:pt idx="78">
                  <c:v>0.1</c:v>
                </c:pt>
                <c:pt idx="79">
                  <c:v>0.11</c:v>
                </c:pt>
                <c:pt idx="80">
                  <c:v>0.11</c:v>
                </c:pt>
                <c:pt idx="81">
                  <c:v>0.11</c:v>
                </c:pt>
                <c:pt idx="82">
                  <c:v>0.11</c:v>
                </c:pt>
                <c:pt idx="83">
                  <c:v>0.11</c:v>
                </c:pt>
                <c:pt idx="84">
                  <c:v>0.11</c:v>
                </c:pt>
                <c:pt idx="85">
                  <c:v>0.11</c:v>
                </c:pt>
                <c:pt idx="86">
                  <c:v>0.11</c:v>
                </c:pt>
                <c:pt idx="87">
                  <c:v>0.11</c:v>
                </c:pt>
                <c:pt idx="88">
                  <c:v>0.11</c:v>
                </c:pt>
                <c:pt idx="89">
                  <c:v>0.11</c:v>
                </c:pt>
                <c:pt idx="90">
                  <c:v>0.11</c:v>
                </c:pt>
                <c:pt idx="91">
                  <c:v>0.11</c:v>
                </c:pt>
                <c:pt idx="92">
                  <c:v>0.11</c:v>
                </c:pt>
                <c:pt idx="93">
                  <c:v>0.11</c:v>
                </c:pt>
                <c:pt idx="94">
                  <c:v>0.11</c:v>
                </c:pt>
                <c:pt idx="95">
                  <c:v>0.11</c:v>
                </c:pt>
                <c:pt idx="96">
                  <c:v>0.11</c:v>
                </c:pt>
                <c:pt idx="97">
                  <c:v>0.11</c:v>
                </c:pt>
                <c:pt idx="98">
                  <c:v>0.11</c:v>
                </c:pt>
                <c:pt idx="99">
                  <c:v>0.11</c:v>
                </c:pt>
                <c:pt idx="100">
                  <c:v>0.11</c:v>
                </c:pt>
                <c:pt idx="101">
                  <c:v>0.11</c:v>
                </c:pt>
                <c:pt idx="102">
                  <c:v>0.11</c:v>
                </c:pt>
                <c:pt idx="103">
                  <c:v>0.11</c:v>
                </c:pt>
                <c:pt idx="104">
                  <c:v>0.11</c:v>
                </c:pt>
                <c:pt idx="105">
                  <c:v>0.11</c:v>
                </c:pt>
                <c:pt idx="106">
                  <c:v>0.11</c:v>
                </c:pt>
                <c:pt idx="107">
                  <c:v>0.11</c:v>
                </c:pt>
                <c:pt idx="108">
                  <c:v>0.11</c:v>
                </c:pt>
                <c:pt idx="109">
                  <c:v>0.11</c:v>
                </c:pt>
                <c:pt idx="110">
                  <c:v>0.11</c:v>
                </c:pt>
                <c:pt idx="111">
                  <c:v>0.12</c:v>
                </c:pt>
                <c:pt idx="112">
                  <c:v>0.13</c:v>
                </c:pt>
                <c:pt idx="113">
                  <c:v>0.14000000000000001</c:v>
                </c:pt>
                <c:pt idx="114">
                  <c:v>0.15</c:v>
                </c:pt>
                <c:pt idx="115">
                  <c:v>0.16</c:v>
                </c:pt>
                <c:pt idx="116">
                  <c:v>0.18</c:v>
                </c:pt>
                <c:pt idx="117">
                  <c:v>0.2</c:v>
                </c:pt>
                <c:pt idx="118">
                  <c:v>0.22</c:v>
                </c:pt>
                <c:pt idx="119">
                  <c:v>0.23</c:v>
                </c:pt>
                <c:pt idx="120">
                  <c:v>0.25</c:v>
                </c:pt>
                <c:pt idx="121">
                  <c:v>0.27</c:v>
                </c:pt>
                <c:pt idx="122">
                  <c:v>0.28999999999999998</c:v>
                </c:pt>
                <c:pt idx="123">
                  <c:v>0.3</c:v>
                </c:pt>
                <c:pt idx="124">
                  <c:v>0.32</c:v>
                </c:pt>
                <c:pt idx="125">
                  <c:v>0.34</c:v>
                </c:pt>
                <c:pt idx="126">
                  <c:v>0.36</c:v>
                </c:pt>
                <c:pt idx="127">
                  <c:v>0.38</c:v>
                </c:pt>
                <c:pt idx="128">
                  <c:v>0.4</c:v>
                </c:pt>
                <c:pt idx="129">
                  <c:v>0.41</c:v>
                </c:pt>
                <c:pt idx="130">
                  <c:v>0.43</c:v>
                </c:pt>
                <c:pt idx="131">
                  <c:v>0.45</c:v>
                </c:pt>
                <c:pt idx="132">
                  <c:v>0.47</c:v>
                </c:pt>
                <c:pt idx="133">
                  <c:v>0.49</c:v>
                </c:pt>
                <c:pt idx="134">
                  <c:v>0.51</c:v>
                </c:pt>
                <c:pt idx="135">
                  <c:v>0.53</c:v>
                </c:pt>
                <c:pt idx="136">
                  <c:v>0.56000000000000005</c:v>
                </c:pt>
                <c:pt idx="137">
                  <c:v>0.59</c:v>
                </c:pt>
                <c:pt idx="138">
                  <c:v>0.63</c:v>
                </c:pt>
                <c:pt idx="139">
                  <c:v>0.67</c:v>
                </c:pt>
                <c:pt idx="140">
                  <c:v>0.71</c:v>
                </c:pt>
                <c:pt idx="141">
                  <c:v>0.77</c:v>
                </c:pt>
                <c:pt idx="142">
                  <c:v>0.82</c:v>
                </c:pt>
                <c:pt idx="143">
                  <c:v>0.89</c:v>
                </c:pt>
                <c:pt idx="144">
                  <c:v>0.96</c:v>
                </c:pt>
                <c:pt idx="145">
                  <c:v>1.04</c:v>
                </c:pt>
                <c:pt idx="146">
                  <c:v>1.1100000000000001</c:v>
                </c:pt>
                <c:pt idx="147">
                  <c:v>1.2</c:v>
                </c:pt>
                <c:pt idx="148">
                  <c:v>1.29</c:v>
                </c:pt>
                <c:pt idx="149">
                  <c:v>1.38</c:v>
                </c:pt>
                <c:pt idx="150">
                  <c:v>1.48</c:v>
                </c:pt>
                <c:pt idx="151">
                  <c:v>1.56</c:v>
                </c:pt>
                <c:pt idx="152">
                  <c:v>1.69</c:v>
                </c:pt>
                <c:pt idx="153">
                  <c:v>1.81</c:v>
                </c:pt>
                <c:pt idx="154">
                  <c:v>1.93</c:v>
                </c:pt>
                <c:pt idx="155">
                  <c:v>2.06</c:v>
                </c:pt>
                <c:pt idx="156">
                  <c:v>2.2000000000000002</c:v>
                </c:pt>
                <c:pt idx="157">
                  <c:v>2.34</c:v>
                </c:pt>
                <c:pt idx="158">
                  <c:v>2.4900000000000002</c:v>
                </c:pt>
                <c:pt idx="159">
                  <c:v>2.63</c:v>
                </c:pt>
                <c:pt idx="160">
                  <c:v>2.7</c:v>
                </c:pt>
                <c:pt idx="161">
                  <c:v>2.94</c:v>
                </c:pt>
                <c:pt idx="162">
                  <c:v>3.15</c:v>
                </c:pt>
                <c:pt idx="163">
                  <c:v>3.3</c:v>
                </c:pt>
                <c:pt idx="164">
                  <c:v>3.51</c:v>
                </c:pt>
                <c:pt idx="165">
                  <c:v>3.69</c:v>
                </c:pt>
                <c:pt idx="166">
                  <c:v>3.89</c:v>
                </c:pt>
                <c:pt idx="167">
                  <c:v>4.12</c:v>
                </c:pt>
                <c:pt idx="168">
                  <c:v>4.32</c:v>
                </c:pt>
                <c:pt idx="169">
                  <c:v>4.5599999999999996</c:v>
                </c:pt>
                <c:pt idx="170">
                  <c:v>4.75</c:v>
                </c:pt>
                <c:pt idx="171">
                  <c:v>5.0599999999999996</c:v>
                </c:pt>
                <c:pt idx="172">
                  <c:v>5.27</c:v>
                </c:pt>
                <c:pt idx="173">
                  <c:v>5.53</c:v>
                </c:pt>
                <c:pt idx="174">
                  <c:v>5.79</c:v>
                </c:pt>
                <c:pt idx="175">
                  <c:v>6.12</c:v>
                </c:pt>
                <c:pt idx="176">
                  <c:v>6.38</c:v>
                </c:pt>
                <c:pt idx="177">
                  <c:v>6.59</c:v>
                </c:pt>
                <c:pt idx="178">
                  <c:v>6.89</c:v>
                </c:pt>
                <c:pt idx="179">
                  <c:v>7.16</c:v>
                </c:pt>
                <c:pt idx="180">
                  <c:v>7.41</c:v>
                </c:pt>
                <c:pt idx="181">
                  <c:v>7.63</c:v>
                </c:pt>
                <c:pt idx="182">
                  <c:v>7.84</c:v>
                </c:pt>
                <c:pt idx="183">
                  <c:v>8.02</c:v>
                </c:pt>
                <c:pt idx="184">
                  <c:v>8.11</c:v>
                </c:pt>
                <c:pt idx="185">
                  <c:v>8.17</c:v>
                </c:pt>
                <c:pt idx="186">
                  <c:v>8.19</c:v>
                </c:pt>
                <c:pt idx="187">
                  <c:v>8.16</c:v>
                </c:pt>
                <c:pt idx="188">
                  <c:v>8.09</c:v>
                </c:pt>
                <c:pt idx="189">
                  <c:v>7.94</c:v>
                </c:pt>
                <c:pt idx="190">
                  <c:v>7.58</c:v>
                </c:pt>
                <c:pt idx="191">
                  <c:v>7.37</c:v>
                </c:pt>
                <c:pt idx="192">
                  <c:v>7.08</c:v>
                </c:pt>
                <c:pt idx="193">
                  <c:v>6.76</c:v>
                </c:pt>
                <c:pt idx="194">
                  <c:v>6.54</c:v>
                </c:pt>
                <c:pt idx="195">
                  <c:v>6.24</c:v>
                </c:pt>
                <c:pt idx="196">
                  <c:v>5.98</c:v>
                </c:pt>
                <c:pt idx="197">
                  <c:v>5.7</c:v>
                </c:pt>
                <c:pt idx="198">
                  <c:v>5.42</c:v>
                </c:pt>
                <c:pt idx="199">
                  <c:v>5.14</c:v>
                </c:pt>
                <c:pt idx="200">
                  <c:v>4.84</c:v>
                </c:pt>
                <c:pt idx="201">
                  <c:v>4.62</c:v>
                </c:pt>
                <c:pt idx="202">
                  <c:v>4.3600000000000003</c:v>
                </c:pt>
                <c:pt idx="203">
                  <c:v>4.1100000000000003</c:v>
                </c:pt>
                <c:pt idx="204">
                  <c:v>3.92</c:v>
                </c:pt>
                <c:pt idx="205">
                  <c:v>3.69</c:v>
                </c:pt>
                <c:pt idx="206">
                  <c:v>3.48</c:v>
                </c:pt>
                <c:pt idx="207">
                  <c:v>3.32</c:v>
                </c:pt>
                <c:pt idx="208">
                  <c:v>3.11</c:v>
                </c:pt>
                <c:pt idx="209">
                  <c:v>2.93</c:v>
                </c:pt>
                <c:pt idx="210">
                  <c:v>2.77</c:v>
                </c:pt>
                <c:pt idx="211">
                  <c:v>2.61</c:v>
                </c:pt>
                <c:pt idx="212">
                  <c:v>2.44</c:v>
                </c:pt>
                <c:pt idx="213">
                  <c:v>2.2999999999999998</c:v>
                </c:pt>
                <c:pt idx="214">
                  <c:v>2.16</c:v>
                </c:pt>
                <c:pt idx="215">
                  <c:v>2.02</c:v>
                </c:pt>
                <c:pt idx="216">
                  <c:v>1.9</c:v>
                </c:pt>
                <c:pt idx="217">
                  <c:v>1.79</c:v>
                </c:pt>
                <c:pt idx="218">
                  <c:v>1.66</c:v>
                </c:pt>
                <c:pt idx="219">
                  <c:v>1.55</c:v>
                </c:pt>
                <c:pt idx="220">
                  <c:v>1.45</c:v>
                </c:pt>
                <c:pt idx="221">
                  <c:v>1.37</c:v>
                </c:pt>
                <c:pt idx="222">
                  <c:v>1.28</c:v>
                </c:pt>
                <c:pt idx="223">
                  <c:v>1.19</c:v>
                </c:pt>
                <c:pt idx="224">
                  <c:v>1.1000000000000001</c:v>
                </c:pt>
                <c:pt idx="225">
                  <c:v>1.02</c:v>
                </c:pt>
                <c:pt idx="226">
                  <c:v>0.97</c:v>
                </c:pt>
                <c:pt idx="227">
                  <c:v>0.9</c:v>
                </c:pt>
                <c:pt idx="228">
                  <c:v>0.84</c:v>
                </c:pt>
                <c:pt idx="229">
                  <c:v>0.8</c:v>
                </c:pt>
                <c:pt idx="230">
                  <c:v>0.75</c:v>
                </c:pt>
                <c:pt idx="231">
                  <c:v>0.7</c:v>
                </c:pt>
                <c:pt idx="232">
                  <c:v>0.68</c:v>
                </c:pt>
                <c:pt idx="233">
                  <c:v>0.65</c:v>
                </c:pt>
                <c:pt idx="234">
                  <c:v>0.62</c:v>
                </c:pt>
                <c:pt idx="235">
                  <c:v>0.59</c:v>
                </c:pt>
                <c:pt idx="236">
                  <c:v>0.57999999999999996</c:v>
                </c:pt>
                <c:pt idx="237">
                  <c:v>0.55000000000000004</c:v>
                </c:pt>
                <c:pt idx="238">
                  <c:v>0.53</c:v>
                </c:pt>
                <c:pt idx="239">
                  <c:v>0.51</c:v>
                </c:pt>
                <c:pt idx="240">
                  <c:v>0.5</c:v>
                </c:pt>
                <c:pt idx="241">
                  <c:v>0.48</c:v>
                </c:pt>
                <c:pt idx="242">
                  <c:v>0.46</c:v>
                </c:pt>
                <c:pt idx="243">
                  <c:v>0.44</c:v>
                </c:pt>
                <c:pt idx="244">
                  <c:v>0.42</c:v>
                </c:pt>
                <c:pt idx="245">
                  <c:v>0.4</c:v>
                </c:pt>
                <c:pt idx="246">
                  <c:v>0.38</c:v>
                </c:pt>
                <c:pt idx="247">
                  <c:v>0.36</c:v>
                </c:pt>
                <c:pt idx="248">
                  <c:v>0.34</c:v>
                </c:pt>
                <c:pt idx="249">
                  <c:v>0.32</c:v>
                </c:pt>
                <c:pt idx="250">
                  <c:v>0.3</c:v>
                </c:pt>
                <c:pt idx="251">
                  <c:v>0.28000000000000003</c:v>
                </c:pt>
                <c:pt idx="252">
                  <c:v>0.26</c:v>
                </c:pt>
                <c:pt idx="253">
                  <c:v>0.24</c:v>
                </c:pt>
                <c:pt idx="254">
                  <c:v>0.22</c:v>
                </c:pt>
                <c:pt idx="255">
                  <c:v>0.2</c:v>
                </c:pt>
                <c:pt idx="256">
                  <c:v>0.19</c:v>
                </c:pt>
                <c:pt idx="257">
                  <c:v>0.17</c:v>
                </c:pt>
                <c:pt idx="258">
                  <c:v>0.15</c:v>
                </c:pt>
                <c:pt idx="259">
                  <c:v>0.13</c:v>
                </c:pt>
                <c:pt idx="260">
                  <c:v>0.11</c:v>
                </c:pt>
                <c:pt idx="261">
                  <c:v>0.1</c:v>
                </c:pt>
                <c:pt idx="262">
                  <c:v>0.09</c:v>
                </c:pt>
                <c:pt idx="263">
                  <c:v>0.08</c:v>
                </c:pt>
                <c:pt idx="264">
                  <c:v>7.0000000000000007E-2</c:v>
                </c:pt>
                <c:pt idx="265">
                  <c:v>7.0000000000000007E-2</c:v>
                </c:pt>
                <c:pt idx="266">
                  <c:v>7.0000000000000007E-2</c:v>
                </c:pt>
                <c:pt idx="267">
                  <c:v>0.06</c:v>
                </c:pt>
                <c:pt idx="268">
                  <c:v>0.06</c:v>
                </c:pt>
                <c:pt idx="269">
                  <c:v>0.06</c:v>
                </c:pt>
                <c:pt idx="270">
                  <c:v>0.06</c:v>
                </c:pt>
                <c:pt idx="271">
                  <c:v>0.06</c:v>
                </c:pt>
                <c:pt idx="272">
                  <c:v>0.05</c:v>
                </c:pt>
                <c:pt idx="273">
                  <c:v>0.05</c:v>
                </c:pt>
                <c:pt idx="274">
                  <c:v>0.05</c:v>
                </c:pt>
                <c:pt idx="275">
                  <c:v>0.05</c:v>
                </c:pt>
                <c:pt idx="276">
                  <c:v>0.05</c:v>
                </c:pt>
                <c:pt idx="277">
                  <c:v>0.04</c:v>
                </c:pt>
                <c:pt idx="278">
                  <c:v>0.04</c:v>
                </c:pt>
                <c:pt idx="279">
                  <c:v>0.04</c:v>
                </c:pt>
                <c:pt idx="280">
                  <c:v>0.04</c:v>
                </c:pt>
                <c:pt idx="281">
                  <c:v>0.04</c:v>
                </c:pt>
                <c:pt idx="282">
                  <c:v>0.04</c:v>
                </c:pt>
                <c:pt idx="283">
                  <c:v>0.03</c:v>
                </c:pt>
                <c:pt idx="284">
                  <c:v>0.03</c:v>
                </c:pt>
                <c:pt idx="285">
                  <c:v>0.03</c:v>
                </c:pt>
                <c:pt idx="286">
                  <c:v>0.03</c:v>
                </c:pt>
                <c:pt idx="287">
                  <c:v>0.03</c:v>
                </c:pt>
                <c:pt idx="288">
                  <c:v>0.03</c:v>
                </c:pt>
                <c:pt idx="289">
                  <c:v>0.02</c:v>
                </c:pt>
                <c:pt idx="290">
                  <c:v>0.02</c:v>
                </c:pt>
                <c:pt idx="291">
                  <c:v>0.02</c:v>
                </c:pt>
                <c:pt idx="292">
                  <c:v>0.02</c:v>
                </c:pt>
                <c:pt idx="293">
                  <c:v>0.02</c:v>
                </c:pt>
                <c:pt idx="294">
                  <c:v>0.01</c:v>
                </c:pt>
                <c:pt idx="295">
                  <c:v>0.01</c:v>
                </c:pt>
                <c:pt idx="296">
                  <c:v>0.01</c:v>
                </c:pt>
                <c:pt idx="297">
                  <c:v>0.01</c:v>
                </c:pt>
                <c:pt idx="298">
                  <c:v>0.01</c:v>
                </c:pt>
                <c:pt idx="299">
                  <c:v>0.01</c:v>
                </c:pt>
                <c:pt idx="300">
                  <c:v>0</c:v>
                </c:pt>
                <c:pt idx="301">
                  <c:v>0</c:v>
                </c:pt>
                <c:pt idx="302">
                  <c:v>0</c:v>
                </c:pt>
                <c:pt idx="303">
                  <c:v>0</c:v>
                </c:pt>
                <c:pt idx="304">
                  <c:v>0</c:v>
                </c:pt>
                <c:pt idx="305">
                  <c:v>0</c:v>
                </c:pt>
                <c:pt idx="306">
                  <c:v>0</c:v>
                </c:pt>
                <c:pt idx="307">
                  <c:v>0</c:v>
                </c:pt>
                <c:pt idx="308">
                  <c:v>0</c:v>
                </c:pt>
                <c:pt idx="309">
                  <c:v>0</c:v>
                </c:pt>
                <c:pt idx="310">
                  <c:v>0</c:v>
                </c:pt>
                <c:pt idx="311">
                  <c:v>0</c:v>
                </c:pt>
                <c:pt idx="312">
                  <c:v>0</c:v>
                </c:pt>
                <c:pt idx="313">
                  <c:v>0</c:v>
                </c:pt>
                <c:pt idx="314">
                  <c:v>0</c:v>
                </c:pt>
                <c:pt idx="315">
                  <c:v>0</c:v>
                </c:pt>
                <c:pt idx="316">
                  <c:v>0</c:v>
                </c:pt>
                <c:pt idx="317">
                  <c:v>0</c:v>
                </c:pt>
                <c:pt idx="318">
                  <c:v>0</c:v>
                </c:pt>
                <c:pt idx="319">
                  <c:v>0</c:v>
                </c:pt>
                <c:pt idx="320">
                  <c:v>0</c:v>
                </c:pt>
                <c:pt idx="321">
                  <c:v>0</c:v>
                </c:pt>
                <c:pt idx="322">
                  <c:v>0</c:v>
                </c:pt>
                <c:pt idx="323">
                  <c:v>0</c:v>
                </c:pt>
                <c:pt idx="324">
                  <c:v>0</c:v>
                </c:pt>
                <c:pt idx="325">
                  <c:v>0</c:v>
                </c:pt>
                <c:pt idx="326">
                  <c:v>0</c:v>
                </c:pt>
                <c:pt idx="327">
                  <c:v>0</c:v>
                </c:pt>
                <c:pt idx="328">
                  <c:v>0</c:v>
                </c:pt>
                <c:pt idx="329">
                  <c:v>0</c:v>
                </c:pt>
                <c:pt idx="330">
                  <c:v>0</c:v>
                </c:pt>
                <c:pt idx="331">
                  <c:v>0</c:v>
                </c:pt>
                <c:pt idx="332">
                  <c:v>0</c:v>
                </c:pt>
                <c:pt idx="333">
                  <c:v>0</c:v>
                </c:pt>
                <c:pt idx="334">
                  <c:v>0</c:v>
                </c:pt>
                <c:pt idx="335">
                  <c:v>0</c:v>
                </c:pt>
                <c:pt idx="336">
                  <c:v>0</c:v>
                </c:pt>
                <c:pt idx="337">
                  <c:v>0</c:v>
                </c:pt>
                <c:pt idx="338">
                  <c:v>0</c:v>
                </c:pt>
                <c:pt idx="339">
                  <c:v>0</c:v>
                </c:pt>
                <c:pt idx="340">
                  <c:v>0</c:v>
                </c:pt>
                <c:pt idx="341">
                  <c:v>0</c:v>
                </c:pt>
                <c:pt idx="342">
                  <c:v>0</c:v>
                </c:pt>
                <c:pt idx="343">
                  <c:v>0</c:v>
                </c:pt>
                <c:pt idx="344">
                  <c:v>0</c:v>
                </c:pt>
                <c:pt idx="345">
                  <c:v>0</c:v>
                </c:pt>
                <c:pt idx="346">
                  <c:v>0</c:v>
                </c:pt>
                <c:pt idx="347">
                  <c:v>0</c:v>
                </c:pt>
                <c:pt idx="348">
                  <c:v>0</c:v>
                </c:pt>
                <c:pt idx="349">
                  <c:v>0</c:v>
                </c:pt>
                <c:pt idx="350">
                  <c:v>0</c:v>
                </c:pt>
                <c:pt idx="351">
                  <c:v>0</c:v>
                </c:pt>
                <c:pt idx="352">
                  <c:v>0</c:v>
                </c:pt>
                <c:pt idx="353">
                  <c:v>0</c:v>
                </c:pt>
                <c:pt idx="354">
                  <c:v>0</c:v>
                </c:pt>
                <c:pt idx="355">
                  <c:v>0</c:v>
                </c:pt>
                <c:pt idx="356">
                  <c:v>0</c:v>
                </c:pt>
                <c:pt idx="357">
                  <c:v>0</c:v>
                </c:pt>
                <c:pt idx="358">
                  <c:v>0</c:v>
                </c:pt>
                <c:pt idx="359">
                  <c:v>0</c:v>
                </c:pt>
              </c:numCache>
            </c:numRef>
          </c:yVal>
          <c:smooth val="1"/>
          <c:extLst>
            <c:ext xmlns:c16="http://schemas.microsoft.com/office/drawing/2014/chart" uri="{C3380CC4-5D6E-409C-BE32-E72D297353CC}">
              <c16:uniqueId val="{00000001-C00F-46C3-BB61-1CC0A8F29EAE}"/>
            </c:ext>
          </c:extLst>
        </c:ser>
        <c:ser>
          <c:idx val="2"/>
          <c:order val="2"/>
          <c:tx>
            <c:v>Pistion Position</c:v>
          </c:tx>
          <c:spPr>
            <a:ln w="19050" cap="rnd">
              <a:solidFill>
                <a:schemeClr val="accent3"/>
              </a:solidFill>
              <a:round/>
            </a:ln>
            <a:effectLst/>
          </c:spPr>
          <c:marker>
            <c:symbol val="none"/>
          </c:marker>
          <c:yVal>
            <c:numRef>
              <c:f>'Cam Meassurments '!$C$7:$C$366</c:f>
              <c:numCache>
                <c:formatCode>0.00000</c:formatCode>
                <c:ptCount val="360"/>
                <c:pt idx="0">
                  <c:v>8.2473996886435526E-3</c:v>
                </c:pt>
                <c:pt idx="1">
                  <c:v>3.2985494131768649E-2</c:v>
                </c:pt>
                <c:pt idx="2">
                  <c:v>7.4201971982824744E-2</c:v>
                </c:pt>
                <c:pt idx="3">
                  <c:v>0.13187632273681582</c:v>
                </c:pt>
                <c:pt idx="4">
                  <c:v>0.20597984934078556</c:v>
                </c:pt>
                <c:pt idx="5">
                  <c:v>0.29647568584990192</c:v>
                </c:pt>
                <c:pt idx="6">
                  <c:v>0.40331882013156639</c:v>
                </c:pt>
                <c:pt idx="7">
                  <c:v>0.52645612161993527</c:v>
                </c:pt>
                <c:pt idx="8">
                  <c:v>0.66582637412323231</c:v>
                </c:pt>
                <c:pt idx="9">
                  <c:v>0.82136031368703655</c:v>
                </c:pt>
                <c:pt idx="10">
                  <c:v>0.99298067151688685</c:v>
                </c:pt>
                <c:pt idx="11">
                  <c:v>1.1806022219629433</c:v>
                </c:pt>
                <c:pt idx="12">
                  <c:v>1.3841318355703867</c:v>
                </c:pt>
                <c:pt idx="13">
                  <c:v>1.6034685371980599</c:v>
                </c:pt>
                <c:pt idx="14">
                  <c:v>1.8385035692081242</c:v>
                </c:pt>
                <c:pt idx="15">
                  <c:v>2.0891204597284787</c:v>
                </c:pt>
                <c:pt idx="16">
                  <c:v>2.3551950959892993</c:v>
                </c:pt>
                <c:pt idx="17">
                  <c:v>2.6365958027335354</c:v>
                </c:pt>
                <c:pt idx="18">
                  <c:v>2.9331834257004417</c:v>
                </c:pt>
                <c:pt idx="19">
                  <c:v>3.2448114201797154</c:v>
                </c:pt>
                <c:pt idx="20">
                  <c:v>3.5713259446314787</c:v>
                </c:pt>
                <c:pt idx="21">
                  <c:v>3.9125659593661926</c:v>
                </c:pt>
                <c:pt idx="22">
                  <c:v>4.2683633302754993</c:v>
                </c:pt>
                <c:pt idx="23">
                  <c:v>4.6385429376030896</c:v>
                </c:pt>
                <c:pt idx="24">
                  <c:v>5.0229227897407389</c:v>
                </c:pt>
                <c:pt idx="25">
                  <c:v>5.4213141420328839</c:v>
                </c:pt>
                <c:pt idx="26">
                  <c:v>5.8335216205677201</c:v>
                </c:pt>
                <c:pt idx="27">
                  <c:v>6.259343350930477</c:v>
                </c:pt>
                <c:pt idx="28">
                  <c:v>6.6985710918890815</c:v>
                </c:pt>
                <c:pt idx="29">
                  <c:v>7.1509903739781526</c:v>
                </c:pt>
                <c:pt idx="30">
                  <c:v>7.6163806429423877</c:v>
                </c:pt>
                <c:pt idx="31">
                  <c:v>8.0945154079942725</c:v>
                </c:pt>
                <c:pt idx="32">
                  <c:v>8.5851623948362388</c:v>
                </c:pt>
                <c:pt idx="33">
                  <c:v>9.088083703389886</c:v>
                </c:pt>
                <c:pt idx="34">
                  <c:v>9.6030359701694294</c:v>
                </c:pt>
                <c:pt idx="35">
                  <c:v>10.129770535228786</c:v>
                </c:pt>
                <c:pt idx="36">
                  <c:v>10.668033613604548</c:v>
                </c:pt>
                <c:pt idx="37">
                  <c:v>11.217566471169311</c:v>
                </c:pt>
                <c:pt idx="38">
                  <c:v>11.778105604801647</c:v>
                </c:pt>
                <c:pt idx="39">
                  <c:v>12.349382926770469</c:v>
                </c:pt>
                <c:pt idx="40">
                  <c:v>12.931125953222887</c:v>
                </c:pt>
                <c:pt idx="41">
                  <c:v>13.523057996655121</c:v>
                </c:pt>
                <c:pt idx="42">
                  <c:v>14.124898362236772</c:v>
                </c:pt>
                <c:pt idx="43">
                  <c:v>14.736362547848977</c:v>
                </c:pt>
                <c:pt idx="44">
                  <c:v>15.357162447687092</c:v>
                </c:pt>
                <c:pt idx="45">
                  <c:v>15.987006559267824</c:v>
                </c:pt>
                <c:pt idx="46">
                  <c:v>16.625600193670834</c:v>
                </c:pt>
                <c:pt idx="47">
                  <c:v>17.272645688833883</c:v>
                </c:pt>
                <c:pt idx="48">
                  <c:v>17.927842625710262</c:v>
                </c:pt>
                <c:pt idx="49">
                  <c:v>18.59088804708562</c:v>
                </c:pt>
                <c:pt idx="50">
                  <c:v>19.261476678842101</c:v>
                </c:pt>
                <c:pt idx="51">
                  <c:v>19.939301153444717</c:v>
                </c:pt>
                <c:pt idx="52">
                  <c:v>20.624052235416553</c:v>
                </c:pt>
                <c:pt idx="53">
                  <c:v>21.315419048556862</c:v>
                </c:pt>
                <c:pt idx="54">
                  <c:v>22.01308930464695</c:v>
                </c:pt>
                <c:pt idx="55">
                  <c:v>22.716749533378266</c:v>
                </c:pt>
                <c:pt idx="56">
                  <c:v>23.426085313227325</c:v>
                </c:pt>
                <c:pt idx="57">
                  <c:v>24.140781502992414</c:v>
                </c:pt>
                <c:pt idx="58">
                  <c:v>24.860522473698961</c:v>
                </c:pt>
                <c:pt idx="59">
                  <c:v>25.584992340570626</c:v>
                </c:pt>
                <c:pt idx="60">
                  <c:v>26.313875194756793</c:v>
                </c:pt>
                <c:pt idx="61">
                  <c:v>27.046855334498886</c:v>
                </c:pt>
                <c:pt idx="62">
                  <c:v>27.783617495411804</c:v>
                </c:pt>
                <c:pt idx="63">
                  <c:v>28.523847079551043</c:v>
                </c:pt>
                <c:pt idx="64">
                  <c:v>29.267230382931409</c:v>
                </c:pt>
                <c:pt idx="65">
                  <c:v>30.013454821159034</c:v>
                </c:pt>
                <c:pt idx="66">
                  <c:v>30.762209152835048</c:v>
                </c:pt>
                <c:pt idx="67">
                  <c:v>31.513183700388392</c:v>
                </c:pt>
                <c:pt idx="68">
                  <c:v>32.266070567993197</c:v>
                </c:pt>
                <c:pt idx="69">
                  <c:v>33.020563856226829</c:v>
                </c:pt>
                <c:pt idx="70">
                  <c:v>33.776359873126303</c:v>
                </c:pt>
                <c:pt idx="71">
                  <c:v>34.533157341303031</c:v>
                </c:pt>
                <c:pt idx="72">
                  <c:v>35.290657600779497</c:v>
                </c:pt>
                <c:pt idx="73">
                  <c:v>36.04856480721692</c:v>
                </c:pt>
                <c:pt idx="74">
                  <c:v>36.806586125208675</c:v>
                </c:pt>
                <c:pt idx="75">
                  <c:v>37.564431916322583</c:v>
                </c:pt>
                <c:pt idx="76">
                  <c:v>38.321815921582818</c:v>
                </c:pt>
                <c:pt idx="77">
                  <c:v>39.078455438092959</c:v>
                </c:pt>
                <c:pt idx="78">
                  <c:v>39.834071489513299</c:v>
                </c:pt>
                <c:pt idx="79">
                  <c:v>40.588388990116606</c:v>
                </c:pt>
                <c:pt idx="80">
                  <c:v>41.341136902161793</c:v>
                </c:pt>
                <c:pt idx="81">
                  <c:v>42.092048386338362</c:v>
                </c:pt>
                <c:pt idx="82">
                  <c:v>42.840860945050778</c:v>
                </c:pt>
                <c:pt idx="83">
                  <c:v>43.587316558328979</c:v>
                </c:pt>
                <c:pt idx="84">
                  <c:v>44.331161812168396</c:v>
                </c:pt>
                <c:pt idx="85">
                  <c:v>45.072148019121919</c:v>
                </c:pt>
                <c:pt idx="86">
                  <c:v>45.810031330984714</c:v>
                </c:pt>
                <c:pt idx="87">
                  <c:v>46.544572843434615</c:v>
                </c:pt>
                <c:pt idx="88">
                  <c:v>47.275538692508881</c:v>
                </c:pt>
                <c:pt idx="89">
                  <c:v>48.002700142821801</c:v>
                </c:pt>
                <c:pt idx="90">
                  <c:v>48.725833667447141</c:v>
                </c:pt>
                <c:pt idx="91">
                  <c:v>49.444721019412448</c:v>
                </c:pt>
                <c:pt idx="92">
                  <c:v>50.15914929477335</c:v>
                </c:pt>
                <c:pt idx="93">
                  <c:v>50.86891098725873</c:v>
                </c:pt>
                <c:pt idx="94">
                  <c:v>51.573804034498785</c:v>
                </c:pt>
                <c:pt idx="95">
                  <c:v>52.273631855870981</c:v>
                </c:pt>
                <c:pt idx="96">
                  <c:v>52.96820338201853</c:v>
                </c:pt>
                <c:pt idx="97">
                  <c:v>53.657333076119798</c:v>
                </c:pt>
                <c:pt idx="98">
                  <c:v>54.34084094700497</c:v>
                </c:pt>
                <c:pt idx="99">
                  <c:v>55.018552554238518</c:v>
                </c:pt>
                <c:pt idx="100">
                  <c:v>55.690299005304176</c:v>
                </c:pt>
                <c:pt idx="101">
                  <c:v>56.355916945048762</c:v>
                </c:pt>
                <c:pt idx="102">
                  <c:v>57.015248537557994</c:v>
                </c:pt>
                <c:pt idx="103">
                  <c:v>57.668141440654971</c:v>
                </c:pt>
                <c:pt idx="104">
                  <c:v>58.314448773228143</c:v>
                </c:pt>
                <c:pt idx="105">
                  <c:v>58.95402907560954</c:v>
                </c:pt>
                <c:pt idx="106">
                  <c:v>59.586746263238922</c:v>
                </c:pt>
                <c:pt idx="107">
                  <c:v>60.212469573861163</c:v>
                </c:pt>
                <c:pt idx="108">
                  <c:v>60.83107350851602</c:v>
                </c:pt>
                <c:pt idx="109">
                  <c:v>61.442437766589897</c:v>
                </c:pt>
                <c:pt idx="110">
                  <c:v>62.046447175207653</c:v>
                </c:pt>
                <c:pt idx="111">
                  <c:v>62.642991613250672</c:v>
                </c:pt>
                <c:pt idx="112">
                  <c:v>63.231965930293669</c:v>
                </c:pt>
                <c:pt idx="113">
                  <c:v>63.813269860758027</c:v>
                </c:pt>
                <c:pt idx="114">
                  <c:v>64.386807933583526</c:v>
                </c:pt>
                <c:pt idx="115">
                  <c:v>64.952489377723367</c:v>
                </c:pt>
                <c:pt idx="116">
                  <c:v>65.510228023768136</c:v>
                </c:pt>
                <c:pt idx="117">
                  <c:v>66.059942202006425</c:v>
                </c:pt>
                <c:pt idx="118">
                  <c:v>66.601554637227395</c:v>
                </c:pt>
                <c:pt idx="119">
                  <c:v>67.134992340570619</c:v>
                </c:pt>
                <c:pt idx="120">
                  <c:v>67.660186498724471</c:v>
                </c:pt>
                <c:pt idx="121">
                  <c:v>68.177072360771731</c:v>
                </c:pt>
                <c:pt idx="122">
                  <c:v>68.685589122976069</c:v>
                </c:pt>
                <c:pt idx="123">
                  <c:v>69.185679811797314</c:v>
                </c:pt>
                <c:pt idx="124">
                  <c:v>69.677291165418879</c:v>
                </c:pt>
                <c:pt idx="125">
                  <c:v>70.160373514061362</c:v>
                </c:pt>
                <c:pt idx="126">
                  <c:v>70.634880659351779</c:v>
                </c:pt>
                <c:pt idx="127">
                  <c:v>71.100769753006915</c:v>
                </c:pt>
                <c:pt idx="128">
                  <c:v>71.558001175083589</c:v>
                </c:pt>
                <c:pt idx="129">
                  <c:v>72.006538412037031</c:v>
                </c:pt>
                <c:pt idx="130">
                  <c:v>72.446347934821418</c:v>
                </c:pt>
                <c:pt idx="131">
                  <c:v>72.877399077254992</c:v>
                </c:pt>
                <c:pt idx="132">
                  <c:v>73.299663914864453</c:v>
                </c:pt>
                <c:pt idx="133">
                  <c:v>73.713117144410489</c:v>
                </c:pt>
                <c:pt idx="134">
                  <c:v>74.117735964289182</c:v>
                </c:pt>
                <c:pt idx="135">
                  <c:v>74.513499955990881</c:v>
                </c:pt>
                <c:pt idx="136">
                  <c:v>74.900390966789828</c:v>
                </c:pt>
                <c:pt idx="137">
                  <c:v>75.2783929938266</c:v>
                </c:pt>
                <c:pt idx="138">
                  <c:v>75.647492069735236</c:v>
                </c:pt>
                <c:pt idx="139">
                  <c:v>76.007676149957533</c:v>
                </c:pt>
                <c:pt idx="140">
                  <c:v>76.358935001875921</c:v>
                </c:pt>
                <c:pt idx="141">
                  <c:v>76.701260095887889</c:v>
                </c:pt>
                <c:pt idx="142">
                  <c:v>77.034644498534576</c:v>
                </c:pt>
                <c:pt idx="143">
                  <c:v>77.359082767786916</c:v>
                </c:pt>
                <c:pt idx="144">
                  <c:v>77.674570850584644</c:v>
                </c:pt>
                <c:pt idx="145">
                  <c:v>77.981105982713842</c:v>
                </c:pt>
                <c:pt idx="146">
                  <c:v>78.278686591101007</c:v>
                </c:pt>
                <c:pt idx="147">
                  <c:v>78.567312198593257</c:v>
                </c:pt>
                <c:pt idx="148">
                  <c:v>78.846983331287902</c:v>
                </c:pt>
                <c:pt idx="149">
                  <c:v>79.117701428465011</c:v>
                </c:pt>
                <c:pt idx="150">
                  <c:v>79.379468755172866</c:v>
                </c:pt>
                <c:pt idx="151">
                  <c:v>79.632288317507303</c:v>
                </c:pt>
                <c:pt idx="152">
                  <c:v>79.876163780621084</c:v>
                </c:pt>
                <c:pt idx="153">
                  <c:v>80.11109938949366</c:v>
                </c:pt>
                <c:pt idx="154">
                  <c:v>80.33709989248635</c:v>
                </c:pt>
                <c:pt idx="155">
                  <c:v>80.554170467703216</c:v>
                </c:pt>
                <c:pt idx="156">
                  <c:v>80.762316652173297</c:v>
                </c:pt>
                <c:pt idx="157">
                  <c:v>80.961544273866224</c:v>
                </c:pt>
                <c:pt idx="158">
                  <c:v>81.151859386548935</c:v>
                </c:pt>
                <c:pt idx="159">
                  <c:v>81.3332682074887</c:v>
                </c:pt>
                <c:pt idx="160">
                  <c:v>81.505777058003673</c:v>
                </c:pt>
                <c:pt idx="161">
                  <c:v>81.6693923068608</c:v>
                </c:pt>
                <c:pt idx="162">
                  <c:v>81.824120316517536</c:v>
                </c:pt>
                <c:pt idx="163">
                  <c:v>81.969967392202776</c:v>
                </c:pt>
                <c:pt idx="164">
                  <c:v>82.106939733829691</c:v>
                </c:pt>
                <c:pt idx="165">
                  <c:v>82.235043390733352</c:v>
                </c:pt>
                <c:pt idx="166">
                  <c:v>82.35428421922343</c:v>
                </c:pt>
                <c:pt idx="167">
                  <c:v>82.464667842942191</c:v>
                </c:pt>
                <c:pt idx="168">
                  <c:v>82.566199616017755</c:v>
                </c:pt>
                <c:pt idx="169">
                  <c:v>82.658884589001516</c:v>
                </c:pt>
                <c:pt idx="170">
                  <c:v>82.74272747757918</c:v>
                </c:pt>
                <c:pt idx="171">
                  <c:v>82.817732634044432</c:v>
                </c:pt>
                <c:pt idx="172">
                  <c:v>82.883904021525424</c:v>
                </c:pt>
                <c:pt idx="173">
                  <c:v>82.94124519095341</c:v>
                </c:pt>
                <c:pt idx="174">
                  <c:v>82.989759260764828</c:v>
                </c:pt>
                <c:pt idx="175">
                  <c:v>83.029448899328202</c:v>
                </c:pt>
                <c:pt idx="176">
                  <c:v>83.060316310087899</c:v>
                </c:pt>
                <c:pt idx="177">
                  <c:v>83.082363219418625</c:v>
                </c:pt>
                <c:pt idx="178">
                  <c:v>83.095590867184754</c:v>
                </c:pt>
                <c:pt idx="179">
                  <c:v>83.1</c:v>
                </c:pt>
                <c:pt idx="180">
                  <c:v>83.095590867184754</c:v>
                </c:pt>
                <c:pt idx="181">
                  <c:v>83.082363219418625</c:v>
                </c:pt>
                <c:pt idx="182">
                  <c:v>83.060316310087899</c:v>
                </c:pt>
                <c:pt idx="183">
                  <c:v>83.029448899328202</c:v>
                </c:pt>
                <c:pt idx="184">
                  <c:v>82.989759260764828</c:v>
                </c:pt>
                <c:pt idx="185">
                  <c:v>82.94124519095341</c:v>
                </c:pt>
                <c:pt idx="186">
                  <c:v>82.883904021525424</c:v>
                </c:pt>
                <c:pt idx="187">
                  <c:v>82.817732634044418</c:v>
                </c:pt>
                <c:pt idx="188">
                  <c:v>82.74272747757918</c:v>
                </c:pt>
                <c:pt idx="189">
                  <c:v>82.658884589001516</c:v>
                </c:pt>
                <c:pt idx="190">
                  <c:v>82.566199616017755</c:v>
                </c:pt>
                <c:pt idx="191">
                  <c:v>82.464667842942191</c:v>
                </c:pt>
                <c:pt idx="192">
                  <c:v>82.35428421922343</c:v>
                </c:pt>
                <c:pt idx="193">
                  <c:v>82.235043390733352</c:v>
                </c:pt>
                <c:pt idx="194">
                  <c:v>82.106939733829691</c:v>
                </c:pt>
                <c:pt idx="195">
                  <c:v>81.969967392202776</c:v>
                </c:pt>
                <c:pt idx="196">
                  <c:v>81.824120316517536</c:v>
                </c:pt>
                <c:pt idx="197">
                  <c:v>81.6693923068608</c:v>
                </c:pt>
                <c:pt idx="198">
                  <c:v>81.505777058003659</c:v>
                </c:pt>
                <c:pt idx="199">
                  <c:v>81.3332682074887</c:v>
                </c:pt>
                <c:pt idx="200">
                  <c:v>81.151859386548935</c:v>
                </c:pt>
                <c:pt idx="201">
                  <c:v>80.961544273866224</c:v>
                </c:pt>
                <c:pt idx="202">
                  <c:v>80.762316652173297</c:v>
                </c:pt>
                <c:pt idx="203">
                  <c:v>80.554170467703216</c:v>
                </c:pt>
                <c:pt idx="204">
                  <c:v>80.33709989248635</c:v>
                </c:pt>
                <c:pt idx="205">
                  <c:v>80.111099389493646</c:v>
                </c:pt>
                <c:pt idx="206">
                  <c:v>79.876163780621084</c:v>
                </c:pt>
                <c:pt idx="207">
                  <c:v>79.632288317507303</c:v>
                </c:pt>
                <c:pt idx="208">
                  <c:v>79.379468755172866</c:v>
                </c:pt>
                <c:pt idx="209">
                  <c:v>79.117701428464997</c:v>
                </c:pt>
                <c:pt idx="210">
                  <c:v>78.846983331287916</c:v>
                </c:pt>
                <c:pt idx="211">
                  <c:v>78.567312198593271</c:v>
                </c:pt>
                <c:pt idx="212">
                  <c:v>78.278686591100978</c:v>
                </c:pt>
                <c:pt idx="213">
                  <c:v>77.981105982713856</c:v>
                </c:pt>
                <c:pt idx="214">
                  <c:v>77.674570850584644</c:v>
                </c:pt>
                <c:pt idx="215">
                  <c:v>77.359082767786916</c:v>
                </c:pt>
                <c:pt idx="216">
                  <c:v>77.034644498534576</c:v>
                </c:pt>
                <c:pt idx="217">
                  <c:v>76.701260095887903</c:v>
                </c:pt>
                <c:pt idx="218">
                  <c:v>76.358935001875921</c:v>
                </c:pt>
                <c:pt idx="219">
                  <c:v>76.007676149957533</c:v>
                </c:pt>
                <c:pt idx="220">
                  <c:v>75.647492069735236</c:v>
                </c:pt>
                <c:pt idx="221">
                  <c:v>75.278392993826571</c:v>
                </c:pt>
                <c:pt idx="222">
                  <c:v>74.900390966789843</c:v>
                </c:pt>
                <c:pt idx="223">
                  <c:v>74.513499955990881</c:v>
                </c:pt>
                <c:pt idx="224">
                  <c:v>74.117735964289196</c:v>
                </c:pt>
                <c:pt idx="225">
                  <c:v>73.713117144410518</c:v>
                </c:pt>
                <c:pt idx="226">
                  <c:v>73.299663914864453</c:v>
                </c:pt>
                <c:pt idx="227">
                  <c:v>72.877399077255021</c:v>
                </c:pt>
                <c:pt idx="228">
                  <c:v>72.446347934821418</c:v>
                </c:pt>
                <c:pt idx="229">
                  <c:v>72.006538412037045</c:v>
                </c:pt>
                <c:pt idx="230">
                  <c:v>71.558001175083575</c:v>
                </c:pt>
                <c:pt idx="231">
                  <c:v>71.100769753006915</c:v>
                </c:pt>
                <c:pt idx="232">
                  <c:v>70.634880659351765</c:v>
                </c:pt>
                <c:pt idx="233">
                  <c:v>70.160373514061391</c:v>
                </c:pt>
                <c:pt idx="234">
                  <c:v>69.677291165418893</c:v>
                </c:pt>
                <c:pt idx="235">
                  <c:v>69.185679811797314</c:v>
                </c:pt>
                <c:pt idx="236">
                  <c:v>68.685589122976069</c:v>
                </c:pt>
                <c:pt idx="237">
                  <c:v>68.177072360771746</c:v>
                </c:pt>
                <c:pt idx="238">
                  <c:v>67.660186498724471</c:v>
                </c:pt>
                <c:pt idx="239">
                  <c:v>67.134992340570619</c:v>
                </c:pt>
                <c:pt idx="240">
                  <c:v>66.601554637227395</c:v>
                </c:pt>
                <c:pt idx="241">
                  <c:v>66.059942202006411</c:v>
                </c:pt>
                <c:pt idx="242">
                  <c:v>65.51022802376815</c:v>
                </c:pt>
                <c:pt idx="243">
                  <c:v>64.952489377723396</c:v>
                </c:pt>
                <c:pt idx="244">
                  <c:v>64.386807933583526</c:v>
                </c:pt>
                <c:pt idx="245">
                  <c:v>63.813269860758027</c:v>
                </c:pt>
                <c:pt idx="246">
                  <c:v>63.231965930293669</c:v>
                </c:pt>
                <c:pt idx="247">
                  <c:v>62.642991613250693</c:v>
                </c:pt>
                <c:pt idx="248">
                  <c:v>62.046447175207675</c:v>
                </c:pt>
                <c:pt idx="249">
                  <c:v>61.44243776658989</c:v>
                </c:pt>
                <c:pt idx="250">
                  <c:v>60.83107350851602</c:v>
                </c:pt>
                <c:pt idx="251">
                  <c:v>60.212469573861163</c:v>
                </c:pt>
                <c:pt idx="252">
                  <c:v>59.586746263238943</c:v>
                </c:pt>
                <c:pt idx="253">
                  <c:v>58.954029075609533</c:v>
                </c:pt>
                <c:pt idx="254">
                  <c:v>58.314448773228143</c:v>
                </c:pt>
                <c:pt idx="255">
                  <c:v>57.668141440654971</c:v>
                </c:pt>
                <c:pt idx="256">
                  <c:v>57.015248537558008</c:v>
                </c:pt>
                <c:pt idx="257">
                  <c:v>56.355916945048783</c:v>
                </c:pt>
                <c:pt idx="258">
                  <c:v>55.690299005304169</c:v>
                </c:pt>
                <c:pt idx="259">
                  <c:v>55.018552554238518</c:v>
                </c:pt>
                <c:pt idx="260">
                  <c:v>54.340840947004978</c:v>
                </c:pt>
                <c:pt idx="261">
                  <c:v>53.657333076119819</c:v>
                </c:pt>
                <c:pt idx="262">
                  <c:v>52.968203382018523</c:v>
                </c:pt>
                <c:pt idx="263">
                  <c:v>52.273631855870974</c:v>
                </c:pt>
                <c:pt idx="264">
                  <c:v>51.573804034498785</c:v>
                </c:pt>
                <c:pt idx="265">
                  <c:v>50.868910987258744</c:v>
                </c:pt>
                <c:pt idx="266">
                  <c:v>50.159149294773378</c:v>
                </c:pt>
                <c:pt idx="267">
                  <c:v>49.444721019412434</c:v>
                </c:pt>
                <c:pt idx="268">
                  <c:v>48.725833667447141</c:v>
                </c:pt>
                <c:pt idx="269">
                  <c:v>48.002700142821816</c:v>
                </c:pt>
                <c:pt idx="270">
                  <c:v>47.275538692508903</c:v>
                </c:pt>
                <c:pt idx="271">
                  <c:v>46.544572843434608</c:v>
                </c:pt>
                <c:pt idx="272">
                  <c:v>45.810031330984714</c:v>
                </c:pt>
                <c:pt idx="273">
                  <c:v>45.072148019121919</c:v>
                </c:pt>
                <c:pt idx="274">
                  <c:v>44.331161812168403</c:v>
                </c:pt>
                <c:pt idx="275">
                  <c:v>43.587316558328993</c:v>
                </c:pt>
                <c:pt idx="276">
                  <c:v>42.840860945050771</c:v>
                </c:pt>
                <c:pt idx="277">
                  <c:v>42.092048386338362</c:v>
                </c:pt>
                <c:pt idx="278">
                  <c:v>41.3411369021618</c:v>
                </c:pt>
                <c:pt idx="279">
                  <c:v>40.58838899011662</c:v>
                </c:pt>
                <c:pt idx="280">
                  <c:v>39.834071489513292</c:v>
                </c:pt>
                <c:pt idx="281">
                  <c:v>39.078455438092959</c:v>
                </c:pt>
                <c:pt idx="282">
                  <c:v>38.321815921582818</c:v>
                </c:pt>
                <c:pt idx="283">
                  <c:v>37.56443191632259</c:v>
                </c:pt>
                <c:pt idx="284">
                  <c:v>36.806586125208696</c:v>
                </c:pt>
                <c:pt idx="285">
                  <c:v>36.048564807216877</c:v>
                </c:pt>
                <c:pt idx="286">
                  <c:v>35.290657600779497</c:v>
                </c:pt>
                <c:pt idx="287">
                  <c:v>34.533157341303038</c:v>
                </c:pt>
                <c:pt idx="288">
                  <c:v>33.776359873126324</c:v>
                </c:pt>
                <c:pt idx="289">
                  <c:v>33.020563856226822</c:v>
                </c:pt>
                <c:pt idx="290">
                  <c:v>32.266070567993197</c:v>
                </c:pt>
                <c:pt idx="291">
                  <c:v>31.513183700388392</c:v>
                </c:pt>
                <c:pt idx="292">
                  <c:v>30.762209152835055</c:v>
                </c:pt>
                <c:pt idx="293">
                  <c:v>30.013454821159051</c:v>
                </c:pt>
                <c:pt idx="294">
                  <c:v>29.267230382931405</c:v>
                </c:pt>
                <c:pt idx="295">
                  <c:v>28.523847079551043</c:v>
                </c:pt>
                <c:pt idx="296">
                  <c:v>27.783617495411807</c:v>
                </c:pt>
                <c:pt idx="297">
                  <c:v>27.046855334498904</c:v>
                </c:pt>
                <c:pt idx="298">
                  <c:v>26.31387519475679</c:v>
                </c:pt>
                <c:pt idx="299">
                  <c:v>25.584992340570626</c:v>
                </c:pt>
                <c:pt idx="300">
                  <c:v>24.860522473698961</c:v>
                </c:pt>
                <c:pt idx="301">
                  <c:v>24.140781502992425</c:v>
                </c:pt>
                <c:pt idx="302">
                  <c:v>23.426085313227347</c:v>
                </c:pt>
                <c:pt idx="303">
                  <c:v>22.716749533378259</c:v>
                </c:pt>
                <c:pt idx="304">
                  <c:v>22.013089304646954</c:v>
                </c:pt>
                <c:pt idx="305">
                  <c:v>21.315419048556873</c:v>
                </c:pt>
                <c:pt idx="306">
                  <c:v>20.624052235416571</c:v>
                </c:pt>
                <c:pt idx="307">
                  <c:v>19.939301153444706</c:v>
                </c:pt>
                <c:pt idx="308">
                  <c:v>19.261476678842101</c:v>
                </c:pt>
                <c:pt idx="309">
                  <c:v>18.590888047085627</c:v>
                </c:pt>
                <c:pt idx="310">
                  <c:v>17.927842625710269</c:v>
                </c:pt>
                <c:pt idx="311">
                  <c:v>17.272645688833933</c:v>
                </c:pt>
                <c:pt idx="312">
                  <c:v>16.625600193670827</c:v>
                </c:pt>
                <c:pt idx="313">
                  <c:v>15.987006559267853</c:v>
                </c:pt>
                <c:pt idx="314">
                  <c:v>15.357162447687131</c:v>
                </c:pt>
                <c:pt idx="315">
                  <c:v>14.736362547849019</c:v>
                </c:pt>
                <c:pt idx="316">
                  <c:v>14.124898362236763</c:v>
                </c:pt>
                <c:pt idx="317">
                  <c:v>13.523057996655121</c:v>
                </c:pt>
                <c:pt idx="318">
                  <c:v>12.931125953222892</c:v>
                </c:pt>
                <c:pt idx="319">
                  <c:v>12.349382926770478</c:v>
                </c:pt>
                <c:pt idx="320">
                  <c:v>11.778105604801661</c:v>
                </c:pt>
                <c:pt idx="321">
                  <c:v>11.217566471169308</c:v>
                </c:pt>
                <c:pt idx="322">
                  <c:v>10.668033613604548</c:v>
                </c:pt>
                <c:pt idx="323">
                  <c:v>10.129770535228792</c:v>
                </c:pt>
                <c:pt idx="324">
                  <c:v>9.6030359701694401</c:v>
                </c:pt>
                <c:pt idx="325">
                  <c:v>9.0880837033898771</c:v>
                </c:pt>
                <c:pt idx="326">
                  <c:v>8.5851623948362388</c:v>
                </c:pt>
                <c:pt idx="327">
                  <c:v>8.0945154079942725</c:v>
                </c:pt>
                <c:pt idx="328">
                  <c:v>7.6163806429423966</c:v>
                </c:pt>
                <c:pt idx="329">
                  <c:v>7.1509903739781668</c:v>
                </c:pt>
                <c:pt idx="330">
                  <c:v>6.6985710918890771</c:v>
                </c:pt>
                <c:pt idx="331">
                  <c:v>6.2593433509304814</c:v>
                </c:pt>
                <c:pt idx="332">
                  <c:v>5.8335216205677245</c:v>
                </c:pt>
                <c:pt idx="333">
                  <c:v>5.4213141420328936</c:v>
                </c:pt>
                <c:pt idx="334">
                  <c:v>5.0229227897407345</c:v>
                </c:pt>
                <c:pt idx="335">
                  <c:v>4.638542937603086</c:v>
                </c:pt>
                <c:pt idx="336">
                  <c:v>4.2683633302755322</c:v>
                </c:pt>
                <c:pt idx="337">
                  <c:v>3.912565959366197</c:v>
                </c:pt>
                <c:pt idx="338">
                  <c:v>3.571325944631488</c:v>
                </c:pt>
                <c:pt idx="339">
                  <c:v>3.2448114201797154</c:v>
                </c:pt>
                <c:pt idx="340">
                  <c:v>2.9331834257004417</c:v>
                </c:pt>
                <c:pt idx="341">
                  <c:v>2.6365958027335354</c:v>
                </c:pt>
                <c:pt idx="342">
                  <c:v>2.3551950959893042</c:v>
                </c:pt>
                <c:pt idx="343">
                  <c:v>2.0891204597284787</c:v>
                </c:pt>
                <c:pt idx="344">
                  <c:v>1.8385035692081242</c:v>
                </c:pt>
                <c:pt idx="345">
                  <c:v>1.6034685371980599</c:v>
                </c:pt>
                <c:pt idx="346">
                  <c:v>1.3841318355703911</c:v>
                </c:pt>
                <c:pt idx="347">
                  <c:v>1.180602221962948</c:v>
                </c:pt>
                <c:pt idx="348">
                  <c:v>0.99298067151688685</c:v>
                </c:pt>
                <c:pt idx="349">
                  <c:v>0.82136031368703655</c:v>
                </c:pt>
                <c:pt idx="350">
                  <c:v>0.66582637412323686</c:v>
                </c:pt>
                <c:pt idx="351">
                  <c:v>0.52645612161993993</c:v>
                </c:pt>
                <c:pt idx="352">
                  <c:v>0.40331882013156178</c:v>
                </c:pt>
                <c:pt idx="353">
                  <c:v>0.29647568584990192</c:v>
                </c:pt>
                <c:pt idx="354">
                  <c:v>0.20597984934078556</c:v>
                </c:pt>
                <c:pt idx="355">
                  <c:v>0.13187632273681582</c:v>
                </c:pt>
                <c:pt idx="356">
                  <c:v>7.4201971982824744E-2</c:v>
                </c:pt>
                <c:pt idx="357">
                  <c:v>3.2985494131768649E-2</c:v>
                </c:pt>
                <c:pt idx="358">
                  <c:v>8.2473996886435526E-3</c:v>
                </c:pt>
                <c:pt idx="359">
                  <c:v>0</c:v>
                </c:pt>
              </c:numCache>
            </c:numRef>
          </c:yVal>
          <c:smooth val="1"/>
          <c:extLst>
            <c:ext xmlns:c16="http://schemas.microsoft.com/office/drawing/2014/chart" uri="{C3380CC4-5D6E-409C-BE32-E72D297353CC}">
              <c16:uniqueId val="{00000002-C00F-46C3-BB61-1CC0A8F29EAE}"/>
            </c:ext>
          </c:extLst>
        </c:ser>
        <c:dLbls>
          <c:showLegendKey val="0"/>
          <c:showVal val="0"/>
          <c:showCatName val="0"/>
          <c:showSerName val="0"/>
          <c:showPercent val="0"/>
          <c:showBubbleSize val="0"/>
        </c:dLbls>
        <c:axId val="1658068608"/>
        <c:axId val="2040920704"/>
      </c:scatterChart>
      <c:valAx>
        <c:axId val="1658068608"/>
        <c:scaling>
          <c:orientation val="minMax"/>
        </c:scaling>
        <c:delete val="0"/>
        <c:axPos val="b"/>
        <c:majorGridlines>
          <c:spPr>
            <a:ln w="9525" cap="flat" cmpd="sng" algn="ctr">
              <a:solidFill>
                <a:schemeClr val="tx1">
                  <a:lumMod val="15000"/>
                  <a:lumOff val="85000"/>
                </a:schemeClr>
              </a:solidFill>
              <a:round/>
            </a:ln>
            <a:effectLst/>
          </c:spPr>
        </c:majorGridlines>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Crank</a:t>
                </a:r>
                <a:r>
                  <a:rPr lang="en-GB" baseline="0"/>
                  <a:t> Angle (deg)</a:t>
                </a:r>
                <a:endParaRPr lang="en-GB"/>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040920704"/>
        <c:crosses val="autoZero"/>
        <c:crossBetween val="midCat"/>
      </c:valAx>
      <c:valAx>
        <c:axId val="2040920704"/>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Displacement</a:t>
                </a:r>
                <a:r>
                  <a:rPr lang="en-GB" baseline="0"/>
                  <a:t> (mm)</a:t>
                </a:r>
                <a:endParaRPr lang="en-GB"/>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658068608"/>
        <c:crosses val="autoZero"/>
        <c:crossBetween val="midCat"/>
      </c:valAx>
      <c:spPr>
        <a:noFill/>
        <a:ln>
          <a:noFill/>
        </a:ln>
        <a:effectLst/>
      </c:spPr>
    </c:plotArea>
    <c:legend>
      <c:legendPos val="r"/>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10.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a:t>Test</a:t>
            </a:r>
            <a:r>
              <a:rPr lang="en-GB" baseline="0"/>
              <a:t> Flow (Intake) L/s/sq cm </a:t>
            </a:r>
            <a:endParaRPr lang="en-GB"/>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GB"/>
        </a:p>
      </c:txPr>
    </c:title>
    <c:autoTitleDeleted val="0"/>
    <c:plotArea>
      <c:layout/>
      <c:lineChart>
        <c:grouping val="standard"/>
        <c:varyColors val="0"/>
        <c:ser>
          <c:idx val="0"/>
          <c:order val="0"/>
          <c:tx>
            <c:v>Test Flow L/s/sq cm</c:v>
          </c:tx>
          <c:spPr>
            <a:ln w="28575" cap="rnd">
              <a:solidFill>
                <a:schemeClr val="accent1"/>
              </a:solidFill>
              <a:round/>
            </a:ln>
            <a:effectLst/>
          </c:spPr>
          <c:marker>
            <c:symbol val="none"/>
          </c:marker>
          <c:cat>
            <c:numRef>
              <c:f>Superflow!$E$31:$M$31</c:f>
              <c:numCache>
                <c:formatCode>General</c:formatCode>
                <c:ptCount val="9"/>
                <c:pt idx="0">
                  <c:v>1.75</c:v>
                </c:pt>
                <c:pt idx="1">
                  <c:v>3.5</c:v>
                </c:pt>
                <c:pt idx="2">
                  <c:v>5.25</c:v>
                </c:pt>
                <c:pt idx="3">
                  <c:v>7</c:v>
                </c:pt>
                <c:pt idx="4">
                  <c:v>8.75</c:v>
                </c:pt>
                <c:pt idx="5">
                  <c:v>10.5</c:v>
                </c:pt>
                <c:pt idx="6">
                  <c:v>12.25</c:v>
                </c:pt>
                <c:pt idx="7">
                  <c:v>14</c:v>
                </c:pt>
                <c:pt idx="8">
                  <c:v>15.75</c:v>
                </c:pt>
              </c:numCache>
            </c:numRef>
          </c:cat>
          <c:val>
            <c:numRef>
              <c:f>Superflow!$E$38:$M$38</c:f>
              <c:numCache>
                <c:formatCode>General</c:formatCode>
                <c:ptCount val="9"/>
                <c:pt idx="0">
                  <c:v>1.6272775705913693</c:v>
                </c:pt>
                <c:pt idx="1">
                  <c:v>3.0449653702717101</c:v>
                </c:pt>
                <c:pt idx="2">
                  <c:v>4.2704315396909962</c:v>
                </c:pt>
                <c:pt idx="3">
                  <c:v>5.3012253596164092</c:v>
                </c:pt>
                <c:pt idx="4">
                  <c:v>5.8166222695791152</c:v>
                </c:pt>
                <c:pt idx="5">
                  <c:v>6.1111347895578048</c:v>
                </c:pt>
                <c:pt idx="6">
                  <c:v>6.2583910495471491</c:v>
                </c:pt>
                <c:pt idx="7">
                  <c:v>6.2583910495471491</c:v>
                </c:pt>
                <c:pt idx="8">
                  <c:v>6.3320191795418213</c:v>
                </c:pt>
              </c:numCache>
            </c:numRef>
          </c:val>
          <c:smooth val="0"/>
          <c:extLst>
            <c:ext xmlns:c16="http://schemas.microsoft.com/office/drawing/2014/chart" uri="{C3380CC4-5D6E-409C-BE32-E72D297353CC}">
              <c16:uniqueId val="{00000000-6A1E-4328-A98E-683F4C8005C6}"/>
            </c:ext>
          </c:extLst>
        </c:ser>
        <c:dLbls>
          <c:showLegendKey val="0"/>
          <c:showVal val="0"/>
          <c:showCatName val="0"/>
          <c:showSerName val="0"/>
          <c:showPercent val="0"/>
          <c:showBubbleSize val="0"/>
        </c:dLbls>
        <c:smooth val="0"/>
        <c:axId val="1375144112"/>
        <c:axId val="1375142672"/>
      </c:lineChart>
      <c:catAx>
        <c:axId val="1375144112"/>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375142672"/>
        <c:crosses val="autoZero"/>
        <c:auto val="1"/>
        <c:lblAlgn val="ctr"/>
        <c:lblOffset val="100"/>
        <c:noMultiLvlLbl val="0"/>
      </c:catAx>
      <c:valAx>
        <c:axId val="1375142672"/>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375144112"/>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1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a:t>Test</a:t>
            </a:r>
            <a:r>
              <a:rPr lang="en-GB" baseline="0"/>
              <a:t> Flow </a:t>
            </a:r>
          </a:p>
          <a:p>
            <a:pPr>
              <a:defRPr/>
            </a:pPr>
            <a:r>
              <a:rPr lang="en-GB" baseline="0"/>
              <a:t>(Intake) L/s</a:t>
            </a:r>
            <a:endParaRPr lang="en-GB"/>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lineChart>
        <c:grouping val="standard"/>
        <c:varyColors val="0"/>
        <c:ser>
          <c:idx val="0"/>
          <c:order val="0"/>
          <c:spPr>
            <a:ln w="28575" cap="rnd">
              <a:solidFill>
                <a:schemeClr val="accent1"/>
              </a:solidFill>
              <a:round/>
            </a:ln>
            <a:effectLst/>
          </c:spPr>
          <c:marker>
            <c:symbol val="none"/>
          </c:marker>
          <c:cat>
            <c:numRef>
              <c:f>Superflow!$E$31:$N$31</c:f>
              <c:numCache>
                <c:formatCode>General</c:formatCode>
                <c:ptCount val="10"/>
                <c:pt idx="0">
                  <c:v>1.75</c:v>
                </c:pt>
                <c:pt idx="1">
                  <c:v>3.5</c:v>
                </c:pt>
                <c:pt idx="2">
                  <c:v>5.25</c:v>
                </c:pt>
                <c:pt idx="3">
                  <c:v>7</c:v>
                </c:pt>
                <c:pt idx="4">
                  <c:v>8.75</c:v>
                </c:pt>
                <c:pt idx="5">
                  <c:v>10.5</c:v>
                </c:pt>
                <c:pt idx="6">
                  <c:v>12.25</c:v>
                </c:pt>
                <c:pt idx="7">
                  <c:v>14</c:v>
                </c:pt>
                <c:pt idx="8">
                  <c:v>15.75</c:v>
                </c:pt>
                <c:pt idx="9">
                  <c:v>17.5</c:v>
                </c:pt>
              </c:numCache>
            </c:numRef>
          </c:cat>
          <c:val>
            <c:numRef>
              <c:f>Superflow!$E$37:$M$37</c:f>
              <c:numCache>
                <c:formatCode>0.00</c:formatCode>
                <c:ptCount val="9"/>
                <c:pt idx="0">
                  <c:v>30.544000000000004</c:v>
                </c:pt>
                <c:pt idx="1">
                  <c:v>57.153999999999996</c:v>
                </c:pt>
                <c:pt idx="2">
                  <c:v>80.155999999999992</c:v>
                </c:pt>
                <c:pt idx="3">
                  <c:v>99.503999999999991</c:v>
                </c:pt>
                <c:pt idx="4">
                  <c:v>109.178</c:v>
                </c:pt>
                <c:pt idx="5">
                  <c:v>114.70599999999999</c:v>
                </c:pt>
                <c:pt idx="6">
                  <c:v>117.46999999999998</c:v>
                </c:pt>
                <c:pt idx="7">
                  <c:v>117.46999999999998</c:v>
                </c:pt>
                <c:pt idx="8">
                  <c:v>118.85199999999999</c:v>
                </c:pt>
              </c:numCache>
            </c:numRef>
          </c:val>
          <c:smooth val="0"/>
          <c:extLst>
            <c:ext xmlns:c16="http://schemas.microsoft.com/office/drawing/2014/chart" uri="{C3380CC4-5D6E-409C-BE32-E72D297353CC}">
              <c16:uniqueId val="{00000002-2987-412A-8E9B-3F7124DE37B5}"/>
            </c:ext>
          </c:extLst>
        </c:ser>
        <c:dLbls>
          <c:showLegendKey val="0"/>
          <c:showVal val="0"/>
          <c:showCatName val="0"/>
          <c:showSerName val="0"/>
          <c:showPercent val="0"/>
          <c:showBubbleSize val="0"/>
        </c:dLbls>
        <c:smooth val="0"/>
        <c:axId val="1375156112"/>
        <c:axId val="1375150352"/>
      </c:lineChart>
      <c:catAx>
        <c:axId val="1375156112"/>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375150352"/>
        <c:crosses val="autoZero"/>
        <c:auto val="1"/>
        <c:lblAlgn val="ctr"/>
        <c:lblOffset val="100"/>
        <c:noMultiLvlLbl val="0"/>
      </c:catAx>
      <c:valAx>
        <c:axId val="1375150352"/>
        <c:scaling>
          <c:orientation val="minMax"/>
        </c:scaling>
        <c:delete val="0"/>
        <c:axPos val="l"/>
        <c:majorGridlines>
          <c:spPr>
            <a:ln w="9525" cap="flat" cmpd="sng" algn="ctr">
              <a:solidFill>
                <a:schemeClr val="tx1">
                  <a:lumMod val="15000"/>
                  <a:lumOff val="85000"/>
                </a:schemeClr>
              </a:solidFill>
              <a:round/>
            </a:ln>
            <a:effectLst/>
          </c:spPr>
        </c:majorGridlines>
        <c:numFmt formatCode="0.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375156112"/>
        <c:crosses val="autoZero"/>
        <c:crossBetween val="between"/>
      </c:valAx>
      <c:spPr>
        <a:noFill/>
        <a:ln>
          <a:noFill/>
        </a:ln>
        <a:effectLst/>
      </c:spPr>
    </c:plotArea>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1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4"/>
    </mc:Choice>
    <mc:Fallback>
      <c:style val="4"/>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a:t>Test</a:t>
            </a:r>
            <a:r>
              <a:rPr lang="en-GB" baseline="0"/>
              <a:t> Flow (Exhaust) L/s/sq cm</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GB"/>
        </a:p>
      </c:txPr>
    </c:title>
    <c:autoTitleDeleted val="0"/>
    <c:plotArea>
      <c:layout/>
      <c:lineChart>
        <c:grouping val="standard"/>
        <c:varyColors val="0"/>
        <c:ser>
          <c:idx val="0"/>
          <c:order val="0"/>
          <c:spPr>
            <a:ln w="28575" cap="rnd">
              <a:solidFill>
                <a:schemeClr val="accent2"/>
              </a:solidFill>
              <a:round/>
            </a:ln>
            <a:effectLst/>
          </c:spPr>
          <c:marker>
            <c:symbol val="none"/>
          </c:marker>
          <c:cat>
            <c:numRef>
              <c:f>Superflow!$E$44:$N$44</c:f>
              <c:numCache>
                <c:formatCode>General</c:formatCode>
                <c:ptCount val="10"/>
                <c:pt idx="0">
                  <c:v>1.5</c:v>
                </c:pt>
                <c:pt idx="1">
                  <c:v>3</c:v>
                </c:pt>
                <c:pt idx="2">
                  <c:v>4.5</c:v>
                </c:pt>
                <c:pt idx="3">
                  <c:v>6</c:v>
                </c:pt>
                <c:pt idx="4">
                  <c:v>7.5</c:v>
                </c:pt>
                <c:pt idx="5">
                  <c:v>9</c:v>
                </c:pt>
                <c:pt idx="6">
                  <c:v>10.5</c:v>
                </c:pt>
                <c:pt idx="7">
                  <c:v>12</c:v>
                </c:pt>
                <c:pt idx="8">
                  <c:v>13.5</c:v>
                </c:pt>
                <c:pt idx="9">
                  <c:v>15</c:v>
                </c:pt>
              </c:numCache>
            </c:numRef>
          </c:cat>
          <c:val>
            <c:numRef>
              <c:f>Superflow!$E$51:$N$51</c:f>
              <c:numCache>
                <c:formatCode>General</c:formatCode>
                <c:ptCount val="10"/>
                <c:pt idx="0">
                  <c:v>1.2562225475841875</c:v>
                </c:pt>
                <c:pt idx="1">
                  <c:v>3.0197657393850657</c:v>
                </c:pt>
                <c:pt idx="2">
                  <c:v>4.1727672035139092</c:v>
                </c:pt>
                <c:pt idx="3">
                  <c:v>4.7767203513909227</c:v>
                </c:pt>
                <c:pt idx="4">
                  <c:v>5.1061493411420207</c:v>
                </c:pt>
                <c:pt idx="5">
                  <c:v>5.2708638360175692</c:v>
                </c:pt>
                <c:pt idx="6">
                  <c:v>5.3257686676427527</c:v>
                </c:pt>
                <c:pt idx="7">
                  <c:v>5.3806734992679353</c:v>
                </c:pt>
                <c:pt idx="8">
                  <c:v>5.4355783308931187</c:v>
                </c:pt>
                <c:pt idx="9">
                  <c:v>5.6530014641288435</c:v>
                </c:pt>
              </c:numCache>
            </c:numRef>
          </c:val>
          <c:smooth val="0"/>
          <c:extLst>
            <c:ext xmlns:c16="http://schemas.microsoft.com/office/drawing/2014/chart" uri="{C3380CC4-5D6E-409C-BE32-E72D297353CC}">
              <c16:uniqueId val="{00000000-7C62-4A17-8D22-37BF1C120FBB}"/>
            </c:ext>
          </c:extLst>
        </c:ser>
        <c:dLbls>
          <c:showLegendKey val="0"/>
          <c:showVal val="0"/>
          <c:showCatName val="0"/>
          <c:showSerName val="0"/>
          <c:showPercent val="0"/>
          <c:showBubbleSize val="0"/>
        </c:dLbls>
        <c:smooth val="0"/>
        <c:axId val="1742555840"/>
        <c:axId val="1742552960"/>
      </c:lineChart>
      <c:catAx>
        <c:axId val="1742555840"/>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742552960"/>
        <c:crosses val="autoZero"/>
        <c:auto val="1"/>
        <c:lblAlgn val="ctr"/>
        <c:lblOffset val="100"/>
        <c:noMultiLvlLbl val="0"/>
      </c:catAx>
      <c:valAx>
        <c:axId val="1742552960"/>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742555840"/>
        <c:crosses val="autoZero"/>
        <c:crossBetween val="between"/>
      </c:valAx>
      <c:spPr>
        <a:noFill/>
        <a:ln>
          <a:noFill/>
        </a:ln>
        <a:effectLst/>
      </c:spPr>
    </c:plotArea>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1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4"/>
    </mc:Choice>
    <mc:Fallback>
      <c:style val="4"/>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a:t>Test</a:t>
            </a:r>
            <a:r>
              <a:rPr lang="en-GB" baseline="0"/>
              <a:t> Flow (Exhaust) L/s</a:t>
            </a:r>
            <a:endParaRPr lang="en-GB"/>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GB"/>
        </a:p>
      </c:txPr>
    </c:title>
    <c:autoTitleDeleted val="0"/>
    <c:plotArea>
      <c:layout/>
      <c:lineChart>
        <c:grouping val="standard"/>
        <c:varyColors val="0"/>
        <c:ser>
          <c:idx val="0"/>
          <c:order val="0"/>
          <c:spPr>
            <a:ln w="28575" cap="rnd">
              <a:solidFill>
                <a:schemeClr val="accent2"/>
              </a:solidFill>
              <a:round/>
            </a:ln>
            <a:effectLst/>
          </c:spPr>
          <c:marker>
            <c:symbol val="none"/>
          </c:marker>
          <c:cat>
            <c:numRef>
              <c:f>Superflow!$E$44:$N$44</c:f>
              <c:numCache>
                <c:formatCode>General</c:formatCode>
                <c:ptCount val="10"/>
                <c:pt idx="0">
                  <c:v>1.5</c:v>
                </c:pt>
                <c:pt idx="1">
                  <c:v>3</c:v>
                </c:pt>
                <c:pt idx="2">
                  <c:v>4.5</c:v>
                </c:pt>
                <c:pt idx="3">
                  <c:v>6</c:v>
                </c:pt>
                <c:pt idx="4">
                  <c:v>7.5</c:v>
                </c:pt>
                <c:pt idx="5">
                  <c:v>9</c:v>
                </c:pt>
                <c:pt idx="6">
                  <c:v>10.5</c:v>
                </c:pt>
                <c:pt idx="7">
                  <c:v>12</c:v>
                </c:pt>
                <c:pt idx="8">
                  <c:v>13.5</c:v>
                </c:pt>
                <c:pt idx="9">
                  <c:v>15</c:v>
                </c:pt>
              </c:numCache>
            </c:numRef>
          </c:cat>
          <c:val>
            <c:numRef>
              <c:f>Superflow!$E$50:$N$50</c:f>
              <c:numCache>
                <c:formatCode>General</c:formatCode>
                <c:ptCount val="10"/>
                <c:pt idx="0">
                  <c:v>17.16</c:v>
                </c:pt>
                <c:pt idx="1">
                  <c:v>41.25</c:v>
                </c:pt>
                <c:pt idx="2">
                  <c:v>57</c:v>
                </c:pt>
                <c:pt idx="3">
                  <c:v>65.25</c:v>
                </c:pt>
                <c:pt idx="4">
                  <c:v>69.75</c:v>
                </c:pt>
                <c:pt idx="5">
                  <c:v>72</c:v>
                </c:pt>
                <c:pt idx="6">
                  <c:v>72.75</c:v>
                </c:pt>
                <c:pt idx="7">
                  <c:v>73.5</c:v>
                </c:pt>
                <c:pt idx="8">
                  <c:v>74.25</c:v>
                </c:pt>
                <c:pt idx="9">
                  <c:v>77.22</c:v>
                </c:pt>
              </c:numCache>
            </c:numRef>
          </c:val>
          <c:smooth val="0"/>
          <c:extLst>
            <c:ext xmlns:c16="http://schemas.microsoft.com/office/drawing/2014/chart" uri="{C3380CC4-5D6E-409C-BE32-E72D297353CC}">
              <c16:uniqueId val="{00000000-5878-4DF9-B0FE-95F02AD02AFD}"/>
            </c:ext>
          </c:extLst>
        </c:ser>
        <c:dLbls>
          <c:showLegendKey val="0"/>
          <c:showVal val="0"/>
          <c:showCatName val="0"/>
          <c:showSerName val="0"/>
          <c:showPercent val="0"/>
          <c:showBubbleSize val="0"/>
        </c:dLbls>
        <c:smooth val="0"/>
        <c:axId val="1405943248"/>
        <c:axId val="1405960048"/>
      </c:lineChart>
      <c:catAx>
        <c:axId val="1405943248"/>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405960048"/>
        <c:crosses val="autoZero"/>
        <c:auto val="1"/>
        <c:lblAlgn val="ctr"/>
        <c:lblOffset val="100"/>
        <c:noMultiLvlLbl val="0"/>
      </c:catAx>
      <c:valAx>
        <c:axId val="1405960048"/>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405943248"/>
        <c:crosses val="autoZero"/>
        <c:crossBetween val="between"/>
      </c:valAx>
      <c:spPr>
        <a:noFill/>
        <a:ln>
          <a:noFill/>
        </a:ln>
        <a:effectLst/>
      </c:spPr>
    </c:plotArea>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1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a:t>Coefficient</a:t>
            </a:r>
            <a:r>
              <a:rPr lang="en-GB" baseline="0"/>
              <a:t> of Flow (Intake) vs Valve lift</a:t>
            </a:r>
            <a:endParaRPr lang="en-GB"/>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lineChart>
        <c:grouping val="standard"/>
        <c:varyColors val="0"/>
        <c:ser>
          <c:idx val="0"/>
          <c:order val="0"/>
          <c:spPr>
            <a:ln w="28575" cap="rnd">
              <a:solidFill>
                <a:schemeClr val="accent1"/>
              </a:solidFill>
              <a:round/>
            </a:ln>
            <a:effectLst/>
          </c:spPr>
          <c:marker>
            <c:symbol val="none"/>
          </c:marker>
          <c:cat>
            <c:numRef>
              <c:f>Superflow!$E$31:$N$31</c:f>
              <c:numCache>
                <c:formatCode>General</c:formatCode>
                <c:ptCount val="10"/>
                <c:pt idx="0">
                  <c:v>1.75</c:v>
                </c:pt>
                <c:pt idx="1">
                  <c:v>3.5</c:v>
                </c:pt>
                <c:pt idx="2">
                  <c:v>5.25</c:v>
                </c:pt>
                <c:pt idx="3">
                  <c:v>7</c:v>
                </c:pt>
                <c:pt idx="4">
                  <c:v>8.75</c:v>
                </c:pt>
                <c:pt idx="5">
                  <c:v>10.5</c:v>
                </c:pt>
                <c:pt idx="6">
                  <c:v>12.25</c:v>
                </c:pt>
                <c:pt idx="7">
                  <c:v>14</c:v>
                </c:pt>
                <c:pt idx="8">
                  <c:v>15.75</c:v>
                </c:pt>
                <c:pt idx="9">
                  <c:v>17.5</c:v>
                </c:pt>
              </c:numCache>
            </c:numRef>
          </c:cat>
          <c:val>
            <c:numRef>
              <c:f>Superflow!$V$37:$AE$37</c:f>
              <c:numCache>
                <c:formatCode>General</c:formatCode>
                <c:ptCount val="10"/>
                <c:pt idx="0">
                  <c:v>0.21161503946553517</c:v>
                </c:pt>
                <c:pt idx="1">
                  <c:v>0.39597452742316641</c:v>
                </c:pt>
                <c:pt idx="2">
                  <c:v>0.55533705812596357</c:v>
                </c:pt>
                <c:pt idx="3">
                  <c:v>0.68938393422533417</c:v>
                </c:pt>
                <c:pt idx="4">
                  <c:v>0.75640737227501942</c:v>
                </c:pt>
                <c:pt idx="5">
                  <c:v>0.79470647973198238</c:v>
                </c:pt>
                <c:pt idx="6">
                  <c:v>0.81385603346046387</c:v>
                </c:pt>
                <c:pt idx="7">
                  <c:v>0.81385603346046387</c:v>
                </c:pt>
                <c:pt idx="8">
                  <c:v>0.82343081032470467</c:v>
                </c:pt>
              </c:numCache>
            </c:numRef>
          </c:val>
          <c:smooth val="0"/>
          <c:extLst>
            <c:ext xmlns:c16="http://schemas.microsoft.com/office/drawing/2014/chart" uri="{C3380CC4-5D6E-409C-BE32-E72D297353CC}">
              <c16:uniqueId val="{00000000-F171-45CD-9733-8F7D3B2C18A0}"/>
            </c:ext>
          </c:extLst>
        </c:ser>
        <c:dLbls>
          <c:showLegendKey val="0"/>
          <c:showVal val="0"/>
          <c:showCatName val="0"/>
          <c:showSerName val="0"/>
          <c:showPercent val="0"/>
          <c:showBubbleSize val="0"/>
        </c:dLbls>
        <c:smooth val="0"/>
        <c:axId val="1750359904"/>
        <c:axId val="1685754864"/>
      </c:lineChart>
      <c:catAx>
        <c:axId val="1750359904"/>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685754864"/>
        <c:crosses val="autoZero"/>
        <c:auto val="1"/>
        <c:lblAlgn val="ctr"/>
        <c:lblOffset val="100"/>
        <c:noMultiLvlLbl val="0"/>
      </c:catAx>
      <c:valAx>
        <c:axId val="1685754864"/>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750359904"/>
        <c:crosses val="autoZero"/>
        <c:crossBetween val="between"/>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1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4"/>
    </mc:Choice>
    <mc:Fallback>
      <c:style val="4"/>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a:t>Coefficient</a:t>
            </a:r>
            <a:r>
              <a:rPr lang="en-GB" baseline="0"/>
              <a:t> of Flow (Exhaust) vs Valve lift</a:t>
            </a:r>
            <a:endParaRPr lang="en-GB"/>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GB"/>
        </a:p>
      </c:txPr>
    </c:title>
    <c:autoTitleDeleted val="0"/>
    <c:plotArea>
      <c:layout/>
      <c:lineChart>
        <c:grouping val="standard"/>
        <c:varyColors val="0"/>
        <c:ser>
          <c:idx val="0"/>
          <c:order val="0"/>
          <c:spPr>
            <a:ln w="28575" cap="rnd">
              <a:solidFill>
                <a:schemeClr val="accent2"/>
              </a:solidFill>
              <a:round/>
            </a:ln>
            <a:effectLst/>
          </c:spPr>
          <c:marker>
            <c:symbol val="none"/>
          </c:marker>
          <c:cat>
            <c:numRef>
              <c:f>Superflow!$E$31:$N$31</c:f>
              <c:numCache>
                <c:formatCode>General</c:formatCode>
                <c:ptCount val="10"/>
                <c:pt idx="0">
                  <c:v>1.75</c:v>
                </c:pt>
                <c:pt idx="1">
                  <c:v>3.5</c:v>
                </c:pt>
                <c:pt idx="2">
                  <c:v>5.25</c:v>
                </c:pt>
                <c:pt idx="3">
                  <c:v>7</c:v>
                </c:pt>
                <c:pt idx="4">
                  <c:v>8.75</c:v>
                </c:pt>
                <c:pt idx="5">
                  <c:v>10.5</c:v>
                </c:pt>
                <c:pt idx="6">
                  <c:v>12.25</c:v>
                </c:pt>
                <c:pt idx="7">
                  <c:v>14</c:v>
                </c:pt>
                <c:pt idx="8">
                  <c:v>15.75</c:v>
                </c:pt>
                <c:pt idx="9">
                  <c:v>17.5</c:v>
                </c:pt>
              </c:numCache>
            </c:numRef>
          </c:cat>
          <c:val>
            <c:numRef>
              <c:f>Superflow!$V$40:$AE$40</c:f>
              <c:numCache>
                <c:formatCode>General</c:formatCode>
                <c:ptCount val="10"/>
                <c:pt idx="0">
                  <c:v>0.11888796743152773</c:v>
                </c:pt>
                <c:pt idx="1">
                  <c:v>0.28578838324886474</c:v>
                </c:pt>
                <c:pt idx="2">
                  <c:v>0.39490758412570398</c:v>
                </c:pt>
                <c:pt idx="3">
                  <c:v>0.45206526077547693</c:v>
                </c:pt>
                <c:pt idx="4">
                  <c:v>0.4832421753117167</c:v>
                </c:pt>
                <c:pt idx="5">
                  <c:v>0.49883063257983662</c:v>
                </c:pt>
                <c:pt idx="6">
                  <c:v>0.50402678500254328</c:v>
                </c:pt>
                <c:pt idx="7">
                  <c:v>0.50922293742524993</c:v>
                </c:pt>
                <c:pt idx="8">
                  <c:v>0.51441908984795648</c:v>
                </c:pt>
                <c:pt idx="9">
                  <c:v>0.53499585344187472</c:v>
                </c:pt>
              </c:numCache>
            </c:numRef>
          </c:val>
          <c:smooth val="0"/>
          <c:extLst>
            <c:ext xmlns:c16="http://schemas.microsoft.com/office/drawing/2014/chart" uri="{C3380CC4-5D6E-409C-BE32-E72D297353CC}">
              <c16:uniqueId val="{00000000-B171-415F-9486-19AB6997D632}"/>
            </c:ext>
          </c:extLst>
        </c:ser>
        <c:dLbls>
          <c:showLegendKey val="0"/>
          <c:showVal val="0"/>
          <c:showCatName val="0"/>
          <c:showSerName val="0"/>
          <c:showPercent val="0"/>
          <c:showBubbleSize val="0"/>
        </c:dLbls>
        <c:smooth val="0"/>
        <c:axId val="1750359904"/>
        <c:axId val="1685754864"/>
      </c:lineChart>
      <c:catAx>
        <c:axId val="1750359904"/>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685754864"/>
        <c:crosses val="autoZero"/>
        <c:auto val="1"/>
        <c:lblAlgn val="ctr"/>
        <c:lblOffset val="100"/>
        <c:noMultiLvlLbl val="0"/>
      </c:catAx>
      <c:valAx>
        <c:axId val="1685754864"/>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750359904"/>
        <c:crosses val="autoZero"/>
        <c:crossBetween val="between"/>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4.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5.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6.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7.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8.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9.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0.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2.xml><?xml version="1.0" encoding="utf-8"?>
<cs:colorStyle xmlns:cs="http://schemas.microsoft.com/office/drawing/2012/chartStyle" xmlns:a="http://schemas.openxmlformats.org/drawingml/2006/main" meth="withinLinear" id="15">
  <a:schemeClr val="accent2"/>
</cs:colorStyle>
</file>

<file path=xl/charts/colors13.xml><?xml version="1.0" encoding="utf-8"?>
<cs:colorStyle xmlns:cs="http://schemas.microsoft.com/office/drawing/2012/chartStyle" xmlns:a="http://schemas.openxmlformats.org/drawingml/2006/main" meth="withinLinear" id="15">
  <a:schemeClr val="accent2"/>
</cs:colorStyle>
</file>

<file path=xl/charts/colors14.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5.xml><?xml version="1.0" encoding="utf-8"?>
<cs:colorStyle xmlns:cs="http://schemas.microsoft.com/office/drawing/2012/chartStyle" xmlns:a="http://schemas.openxmlformats.org/drawingml/2006/main" meth="withinLinear" id="15">
  <a:schemeClr val="accent2"/>
</cs:colorStyle>
</file>

<file path=xl/charts/style1.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2.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3.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4.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5.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6.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7.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8.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9.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10.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11.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12.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13.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14.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15.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drawings/_rels/drawing1.xml.rels><?xml version="1.0" encoding="UTF-8" standalone="yes"?>
<Relationships xmlns="http://schemas.openxmlformats.org/package/2006/relationships"><Relationship Id="rId8" Type="http://schemas.openxmlformats.org/officeDocument/2006/relationships/chart" Target="../charts/chart8.xml"/><Relationship Id="rId3" Type="http://schemas.openxmlformats.org/officeDocument/2006/relationships/chart" Target="../charts/chart3.xml"/><Relationship Id="rId7" Type="http://schemas.openxmlformats.org/officeDocument/2006/relationships/chart" Target="../charts/chart7.xml"/><Relationship Id="rId2" Type="http://schemas.openxmlformats.org/officeDocument/2006/relationships/chart" Target="../charts/chart2.xml"/><Relationship Id="rId1" Type="http://schemas.openxmlformats.org/officeDocument/2006/relationships/chart" Target="../charts/chart1.xml"/><Relationship Id="rId6" Type="http://schemas.openxmlformats.org/officeDocument/2006/relationships/chart" Target="../charts/chart6.xml"/><Relationship Id="rId5" Type="http://schemas.openxmlformats.org/officeDocument/2006/relationships/chart" Target="../charts/chart5.xml"/><Relationship Id="rId4" Type="http://schemas.openxmlformats.org/officeDocument/2006/relationships/chart" Target="../charts/chart4.xml"/><Relationship Id="rId9" Type="http://schemas.openxmlformats.org/officeDocument/2006/relationships/chart" Target="../charts/chart9.xml"/></Relationships>
</file>

<file path=xl/drawings/_rels/drawing2.xml.rels><?xml version="1.0" encoding="UTF-8" standalone="yes"?>
<Relationships xmlns="http://schemas.openxmlformats.org/package/2006/relationships"><Relationship Id="rId3" Type="http://schemas.openxmlformats.org/officeDocument/2006/relationships/chart" Target="../charts/chart12.xml"/><Relationship Id="rId2" Type="http://schemas.openxmlformats.org/officeDocument/2006/relationships/chart" Target="../charts/chart11.xml"/><Relationship Id="rId1" Type="http://schemas.openxmlformats.org/officeDocument/2006/relationships/chart" Target="../charts/chart10.xml"/><Relationship Id="rId6" Type="http://schemas.openxmlformats.org/officeDocument/2006/relationships/chart" Target="../charts/chart15.xml"/><Relationship Id="rId5" Type="http://schemas.openxmlformats.org/officeDocument/2006/relationships/chart" Target="../charts/chart14.xml"/><Relationship Id="rId4" Type="http://schemas.openxmlformats.org/officeDocument/2006/relationships/chart" Target="../charts/chart13.xml"/></Relationships>
</file>

<file path=xl/drawings/drawing1.xml><?xml version="1.0" encoding="utf-8"?>
<xdr:wsDr xmlns:xdr="http://schemas.openxmlformats.org/drawingml/2006/spreadsheetDrawing" xmlns:a="http://schemas.openxmlformats.org/drawingml/2006/main">
  <xdr:twoCellAnchor>
    <xdr:from>
      <xdr:col>29</xdr:col>
      <xdr:colOff>41271</xdr:colOff>
      <xdr:row>16</xdr:row>
      <xdr:rowOff>141514</xdr:rowOff>
    </xdr:from>
    <xdr:to>
      <xdr:col>43</xdr:col>
      <xdr:colOff>9521</xdr:colOff>
      <xdr:row>42</xdr:row>
      <xdr:rowOff>78014</xdr:rowOff>
    </xdr:to>
    <xdr:graphicFrame macro="">
      <xdr:nvGraphicFramePr>
        <xdr:cNvPr id="2" name="Chart 1">
          <a:extLst>
            <a:ext uri="{FF2B5EF4-FFF2-40B4-BE49-F238E27FC236}">
              <a16:creationId xmlns:a16="http://schemas.microsoft.com/office/drawing/2014/main" id="{C1F0393D-59C4-C7AD-144A-294C4A85A665}"/>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29</xdr:col>
      <xdr:colOff>28575</xdr:colOff>
      <xdr:row>1</xdr:row>
      <xdr:rowOff>87086</xdr:rowOff>
    </xdr:from>
    <xdr:to>
      <xdr:col>39</xdr:col>
      <xdr:colOff>600676</xdr:colOff>
      <xdr:row>15</xdr:row>
      <xdr:rowOff>153761</xdr:rowOff>
    </xdr:to>
    <xdr:graphicFrame macro="">
      <xdr:nvGraphicFramePr>
        <xdr:cNvPr id="6" name="Chart 5">
          <a:extLst>
            <a:ext uri="{FF2B5EF4-FFF2-40B4-BE49-F238E27FC236}">
              <a16:creationId xmlns:a16="http://schemas.microsoft.com/office/drawing/2014/main" id="{D09B98BC-2D19-EF0B-A78A-1E7DB2D1E971}"/>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29</xdr:col>
      <xdr:colOff>68034</xdr:colOff>
      <xdr:row>43</xdr:row>
      <xdr:rowOff>138793</xdr:rowOff>
    </xdr:from>
    <xdr:to>
      <xdr:col>41</xdr:col>
      <xdr:colOff>299356</xdr:colOff>
      <xdr:row>69</xdr:row>
      <xdr:rowOff>136071</xdr:rowOff>
    </xdr:to>
    <xdr:graphicFrame macro="">
      <xdr:nvGraphicFramePr>
        <xdr:cNvPr id="9" name="Chart 8">
          <a:extLst>
            <a:ext uri="{FF2B5EF4-FFF2-40B4-BE49-F238E27FC236}">
              <a16:creationId xmlns:a16="http://schemas.microsoft.com/office/drawing/2014/main" id="{4CB9CC86-6410-646A-4BBB-FE5C6D201A71}"/>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41</xdr:col>
      <xdr:colOff>483052</xdr:colOff>
      <xdr:row>43</xdr:row>
      <xdr:rowOff>138793</xdr:rowOff>
    </xdr:from>
    <xdr:to>
      <xdr:col>53</xdr:col>
      <xdr:colOff>272142</xdr:colOff>
      <xdr:row>69</xdr:row>
      <xdr:rowOff>108857</xdr:rowOff>
    </xdr:to>
    <xdr:graphicFrame macro="">
      <xdr:nvGraphicFramePr>
        <xdr:cNvPr id="10" name="Chart 9">
          <a:extLst>
            <a:ext uri="{FF2B5EF4-FFF2-40B4-BE49-F238E27FC236}">
              <a16:creationId xmlns:a16="http://schemas.microsoft.com/office/drawing/2014/main" id="{5B8615CD-109C-16C1-9353-61B2870F4BA7}"/>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29</xdr:col>
      <xdr:colOff>13729</xdr:colOff>
      <xdr:row>71</xdr:row>
      <xdr:rowOff>14243</xdr:rowOff>
    </xdr:from>
    <xdr:to>
      <xdr:col>41</xdr:col>
      <xdr:colOff>300338</xdr:colOff>
      <xdr:row>92</xdr:row>
      <xdr:rowOff>171621</xdr:rowOff>
    </xdr:to>
    <xdr:graphicFrame macro="">
      <xdr:nvGraphicFramePr>
        <xdr:cNvPr id="4" name="Chart 3">
          <a:extLst>
            <a:ext uri="{FF2B5EF4-FFF2-40B4-BE49-F238E27FC236}">
              <a16:creationId xmlns:a16="http://schemas.microsoft.com/office/drawing/2014/main" id="{89F11F94-48CD-4B8D-5B2D-168719AEFEF6}"/>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xdr:from>
      <xdr:col>42</xdr:col>
      <xdr:colOff>0</xdr:colOff>
      <xdr:row>71</xdr:row>
      <xdr:rowOff>0</xdr:rowOff>
    </xdr:from>
    <xdr:to>
      <xdr:col>54</xdr:col>
      <xdr:colOff>286609</xdr:colOff>
      <xdr:row>92</xdr:row>
      <xdr:rowOff>157378</xdr:rowOff>
    </xdr:to>
    <xdr:graphicFrame macro="">
      <xdr:nvGraphicFramePr>
        <xdr:cNvPr id="5" name="Chart 4">
          <a:extLst>
            <a:ext uri="{FF2B5EF4-FFF2-40B4-BE49-F238E27FC236}">
              <a16:creationId xmlns:a16="http://schemas.microsoft.com/office/drawing/2014/main" id="{9AB5FBE1-A5C8-4D1C-A61C-7ACE985CBCA2}"/>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twoCellAnchor>
  <xdr:twoCellAnchor>
    <xdr:from>
      <xdr:col>29</xdr:col>
      <xdr:colOff>22310</xdr:colOff>
      <xdr:row>94</xdr:row>
      <xdr:rowOff>14244</xdr:rowOff>
    </xdr:from>
    <xdr:to>
      <xdr:col>41</xdr:col>
      <xdr:colOff>308918</xdr:colOff>
      <xdr:row>115</xdr:row>
      <xdr:rowOff>163041</xdr:rowOff>
    </xdr:to>
    <xdr:graphicFrame macro="">
      <xdr:nvGraphicFramePr>
        <xdr:cNvPr id="7" name="Chart 6">
          <a:extLst>
            <a:ext uri="{FF2B5EF4-FFF2-40B4-BE49-F238E27FC236}">
              <a16:creationId xmlns:a16="http://schemas.microsoft.com/office/drawing/2014/main" id="{292DEA08-82F2-E4AD-27BC-F556B4E92F9B}"/>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7"/>
        </a:graphicData>
      </a:graphic>
    </xdr:graphicFrame>
    <xdr:clientData/>
  </xdr:twoCellAnchor>
  <xdr:twoCellAnchor>
    <xdr:from>
      <xdr:col>42</xdr:col>
      <xdr:colOff>0</xdr:colOff>
      <xdr:row>94</xdr:row>
      <xdr:rowOff>0</xdr:rowOff>
    </xdr:from>
    <xdr:to>
      <xdr:col>54</xdr:col>
      <xdr:colOff>286608</xdr:colOff>
      <xdr:row>115</xdr:row>
      <xdr:rowOff>148797</xdr:rowOff>
    </xdr:to>
    <xdr:graphicFrame macro="">
      <xdr:nvGraphicFramePr>
        <xdr:cNvPr id="8" name="Chart 7">
          <a:extLst>
            <a:ext uri="{FF2B5EF4-FFF2-40B4-BE49-F238E27FC236}">
              <a16:creationId xmlns:a16="http://schemas.microsoft.com/office/drawing/2014/main" id="{F99FDAC1-3A61-47E8-B3BA-1996C2A70B6B}"/>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8"/>
        </a:graphicData>
      </a:graphic>
    </xdr:graphicFrame>
    <xdr:clientData/>
  </xdr:twoCellAnchor>
  <xdr:twoCellAnchor>
    <xdr:from>
      <xdr:col>29</xdr:col>
      <xdr:colOff>0</xdr:colOff>
      <xdr:row>117</xdr:row>
      <xdr:rowOff>0</xdr:rowOff>
    </xdr:from>
    <xdr:to>
      <xdr:col>42</xdr:col>
      <xdr:colOff>577506</xdr:colOff>
      <xdr:row>142</xdr:row>
      <xdr:rowOff>125284</xdr:rowOff>
    </xdr:to>
    <xdr:graphicFrame macro="">
      <xdr:nvGraphicFramePr>
        <xdr:cNvPr id="11" name="Chart 10">
          <a:extLst>
            <a:ext uri="{FF2B5EF4-FFF2-40B4-BE49-F238E27FC236}">
              <a16:creationId xmlns:a16="http://schemas.microsoft.com/office/drawing/2014/main" id="{0BE0B6DC-149B-431F-B72E-6145B4483803}"/>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9"/>
        </a:graphicData>
      </a:graphic>
    </xdr:graphicFrame>
    <xdr:clientData/>
  </xdr:twoCellAnchor>
</xdr:wsDr>
</file>

<file path=xl/drawings/drawing2.xml><?xml version="1.0" encoding="utf-8"?>
<xdr:wsDr xmlns:xdr="http://schemas.openxmlformats.org/drawingml/2006/spreadsheetDrawing" xmlns:a="http://schemas.openxmlformats.org/drawingml/2006/main">
  <xdr:twoCellAnchor>
    <xdr:from>
      <xdr:col>18</xdr:col>
      <xdr:colOff>19050</xdr:colOff>
      <xdr:row>17</xdr:row>
      <xdr:rowOff>19050</xdr:rowOff>
    </xdr:from>
    <xdr:to>
      <xdr:col>25</xdr:col>
      <xdr:colOff>323850</xdr:colOff>
      <xdr:row>31</xdr:row>
      <xdr:rowOff>38100</xdr:rowOff>
    </xdr:to>
    <xdr:graphicFrame macro="">
      <xdr:nvGraphicFramePr>
        <xdr:cNvPr id="4" name="Chart 3">
          <a:extLst>
            <a:ext uri="{FF2B5EF4-FFF2-40B4-BE49-F238E27FC236}">
              <a16:creationId xmlns:a16="http://schemas.microsoft.com/office/drawing/2014/main" id="{9898FCE4-C8A6-D977-5926-BF8E1E0F7189}"/>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18</xdr:col>
      <xdr:colOff>14287</xdr:colOff>
      <xdr:row>1</xdr:row>
      <xdr:rowOff>28575</xdr:rowOff>
    </xdr:from>
    <xdr:to>
      <xdr:col>25</xdr:col>
      <xdr:colOff>319087</xdr:colOff>
      <xdr:row>15</xdr:row>
      <xdr:rowOff>66675</xdr:rowOff>
    </xdr:to>
    <xdr:graphicFrame macro="">
      <xdr:nvGraphicFramePr>
        <xdr:cNvPr id="5" name="Chart 4">
          <a:extLst>
            <a:ext uri="{FF2B5EF4-FFF2-40B4-BE49-F238E27FC236}">
              <a16:creationId xmlns:a16="http://schemas.microsoft.com/office/drawing/2014/main" id="{B52EF7F9-3AFA-1A3A-129E-10F9EF5B5602}"/>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26</xdr:col>
      <xdr:colOff>52387</xdr:colOff>
      <xdr:row>16</xdr:row>
      <xdr:rowOff>180975</xdr:rowOff>
    </xdr:from>
    <xdr:to>
      <xdr:col>33</xdr:col>
      <xdr:colOff>357187</xdr:colOff>
      <xdr:row>31</xdr:row>
      <xdr:rowOff>9525</xdr:rowOff>
    </xdr:to>
    <xdr:graphicFrame macro="">
      <xdr:nvGraphicFramePr>
        <xdr:cNvPr id="6" name="Chart 5">
          <a:extLst>
            <a:ext uri="{FF2B5EF4-FFF2-40B4-BE49-F238E27FC236}">
              <a16:creationId xmlns:a16="http://schemas.microsoft.com/office/drawing/2014/main" id="{FB5FF973-2D92-0160-ECB5-6875221B59E4}"/>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26</xdr:col>
      <xdr:colOff>42862</xdr:colOff>
      <xdr:row>1</xdr:row>
      <xdr:rowOff>28575</xdr:rowOff>
    </xdr:from>
    <xdr:to>
      <xdr:col>33</xdr:col>
      <xdr:colOff>347662</xdr:colOff>
      <xdr:row>15</xdr:row>
      <xdr:rowOff>66675</xdr:rowOff>
    </xdr:to>
    <xdr:graphicFrame macro="">
      <xdr:nvGraphicFramePr>
        <xdr:cNvPr id="7" name="Chart 6">
          <a:extLst>
            <a:ext uri="{FF2B5EF4-FFF2-40B4-BE49-F238E27FC236}">
              <a16:creationId xmlns:a16="http://schemas.microsoft.com/office/drawing/2014/main" id="{FA8DE977-A6E3-6D3B-B265-7A4186BAA2A6}"/>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18</xdr:col>
      <xdr:colOff>52387</xdr:colOff>
      <xdr:row>55</xdr:row>
      <xdr:rowOff>57150</xdr:rowOff>
    </xdr:from>
    <xdr:to>
      <xdr:col>25</xdr:col>
      <xdr:colOff>357187</xdr:colOff>
      <xdr:row>69</xdr:row>
      <xdr:rowOff>133350</xdr:rowOff>
    </xdr:to>
    <xdr:graphicFrame macro="">
      <xdr:nvGraphicFramePr>
        <xdr:cNvPr id="2" name="Chart 1">
          <a:extLst>
            <a:ext uri="{FF2B5EF4-FFF2-40B4-BE49-F238E27FC236}">
              <a16:creationId xmlns:a16="http://schemas.microsoft.com/office/drawing/2014/main" id="{36982EC7-0544-0322-66F8-53489DC2E779}"/>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xdr:from>
      <xdr:col>25</xdr:col>
      <xdr:colOff>571500</xdr:colOff>
      <xdr:row>55</xdr:row>
      <xdr:rowOff>47625</xdr:rowOff>
    </xdr:from>
    <xdr:to>
      <xdr:col>33</xdr:col>
      <xdr:colOff>266700</xdr:colOff>
      <xdr:row>69</xdr:row>
      <xdr:rowOff>123825</xdr:rowOff>
    </xdr:to>
    <xdr:graphicFrame macro="">
      <xdr:nvGraphicFramePr>
        <xdr:cNvPr id="3" name="Chart 2">
          <a:extLst>
            <a:ext uri="{FF2B5EF4-FFF2-40B4-BE49-F238E27FC236}">
              <a16:creationId xmlns:a16="http://schemas.microsoft.com/office/drawing/2014/main" id="{1FC0B083-9CFD-41DC-9AE6-553689569EDF}"/>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A419023-98BC-4052-B061-1E720A507D19}">
  <dimension ref="A2:AB366"/>
  <sheetViews>
    <sheetView tabSelected="1" topLeftCell="W108" zoomScale="111" zoomScaleNormal="85" workbookViewId="0">
      <selection activeCell="AB123" sqref="AB123"/>
    </sheetView>
  </sheetViews>
  <sheetFormatPr defaultRowHeight="15" x14ac:dyDescent="0.25"/>
  <cols>
    <col min="3" max="3" width="20.140625" customWidth="1"/>
    <col min="7" max="7" width="8.7109375" customWidth="1"/>
    <col min="8" max="8" width="10.85546875" customWidth="1"/>
    <col min="9" max="9" width="8.7109375" customWidth="1"/>
    <col min="16" max="16" width="12.28515625" customWidth="1"/>
    <col min="20" max="20" width="17.5703125" bestFit="1" customWidth="1"/>
    <col min="21" max="21" width="10.7109375" bestFit="1" customWidth="1"/>
  </cols>
  <sheetData>
    <row r="2" spans="1:28" x14ac:dyDescent="0.25">
      <c r="A2" s="101" t="s">
        <v>0</v>
      </c>
      <c r="B2" s="101"/>
      <c r="C2" s="7" t="s">
        <v>32</v>
      </c>
      <c r="D2" s="102" t="s">
        <v>1</v>
      </c>
      <c r="E2" s="102"/>
      <c r="F2" s="110" t="s">
        <v>4</v>
      </c>
      <c r="G2" s="111"/>
      <c r="H2" s="103" t="s">
        <v>40</v>
      </c>
      <c r="I2" s="106"/>
      <c r="J2" s="96" t="s">
        <v>5</v>
      </c>
      <c r="K2" s="96"/>
      <c r="L2" s="96" t="s">
        <v>109</v>
      </c>
      <c r="M2" s="97"/>
      <c r="N2" s="96" t="s">
        <v>111</v>
      </c>
      <c r="O2" s="96"/>
      <c r="P2" s="96" t="s">
        <v>112</v>
      </c>
      <c r="Q2" s="96"/>
      <c r="R2" s="100" t="s">
        <v>121</v>
      </c>
      <c r="S2" s="100"/>
    </row>
    <row r="3" spans="1:28" x14ac:dyDescent="0.25">
      <c r="A3" s="100" t="s">
        <v>2</v>
      </c>
      <c r="B3" s="100"/>
      <c r="C3" s="6" t="s">
        <v>33</v>
      </c>
      <c r="D3" s="100" t="s">
        <v>2</v>
      </c>
      <c r="E3" s="100"/>
      <c r="F3" s="112"/>
      <c r="G3" s="113"/>
      <c r="H3" s="96" t="s">
        <v>1</v>
      </c>
      <c r="I3" s="96" t="s">
        <v>41</v>
      </c>
      <c r="J3" s="96"/>
      <c r="K3" s="96"/>
      <c r="L3" s="96"/>
      <c r="M3" s="97"/>
      <c r="N3" s="96"/>
      <c r="O3" s="96"/>
      <c r="P3" s="96"/>
      <c r="Q3" s="96"/>
      <c r="R3" s="100"/>
      <c r="S3" s="100"/>
      <c r="W3" s="110" t="s">
        <v>3</v>
      </c>
      <c r="X3" s="111"/>
      <c r="Y3" s="103" t="s">
        <v>0</v>
      </c>
      <c r="Z3" s="106"/>
      <c r="AA3" s="103" t="s">
        <v>1</v>
      </c>
      <c r="AB3" s="106"/>
    </row>
    <row r="4" spans="1:28" x14ac:dyDescent="0.25">
      <c r="A4" s="2" t="s">
        <v>7</v>
      </c>
      <c r="B4" s="2" t="s">
        <v>8</v>
      </c>
      <c r="C4" s="5"/>
      <c r="D4" s="2" t="s">
        <v>7</v>
      </c>
      <c r="E4" s="2" t="s">
        <v>8</v>
      </c>
      <c r="F4" s="112"/>
      <c r="G4" s="113"/>
      <c r="H4" s="96"/>
      <c r="I4" s="96"/>
      <c r="J4" s="96"/>
      <c r="K4" s="96"/>
      <c r="L4" s="96"/>
      <c r="M4" s="97"/>
      <c r="N4" s="96"/>
      <c r="O4" s="96"/>
      <c r="P4" s="96"/>
      <c r="Q4" s="96"/>
      <c r="R4" s="100"/>
      <c r="S4" s="100"/>
      <c r="W4" s="112"/>
      <c r="X4" s="113"/>
      <c r="Y4" s="103" t="s">
        <v>9</v>
      </c>
      <c r="Z4" s="106"/>
      <c r="AA4" s="103" t="s">
        <v>9</v>
      </c>
      <c r="AB4" s="106"/>
    </row>
    <row r="5" spans="1:28" x14ac:dyDescent="0.25">
      <c r="A5" s="97" t="s">
        <v>13</v>
      </c>
      <c r="B5" s="116"/>
      <c r="C5" s="8" t="s">
        <v>13</v>
      </c>
      <c r="D5" s="97" t="s">
        <v>13</v>
      </c>
      <c r="E5" s="116"/>
      <c r="F5" s="114"/>
      <c r="G5" s="115"/>
      <c r="H5" s="4" t="s">
        <v>39</v>
      </c>
      <c r="I5" s="4" t="s">
        <v>39</v>
      </c>
      <c r="J5" s="103" t="s">
        <v>10</v>
      </c>
      <c r="K5" s="106"/>
      <c r="L5" s="100" t="s">
        <v>110</v>
      </c>
      <c r="M5" s="103"/>
      <c r="N5" s="93" t="s">
        <v>1</v>
      </c>
      <c r="O5" s="94" t="s">
        <v>41</v>
      </c>
      <c r="P5" s="4" t="s">
        <v>1</v>
      </c>
      <c r="Q5" s="4" t="s">
        <v>41</v>
      </c>
      <c r="R5" s="4" t="s">
        <v>1</v>
      </c>
      <c r="S5" s="4" t="s">
        <v>41</v>
      </c>
      <c r="W5" s="114"/>
      <c r="X5" s="115"/>
      <c r="Y5" s="103" t="s">
        <v>14</v>
      </c>
      <c r="Z5" s="106"/>
      <c r="AA5" s="103" t="s">
        <v>14</v>
      </c>
      <c r="AB5" s="106"/>
    </row>
    <row r="6" spans="1:28" x14ac:dyDescent="0.25">
      <c r="A6" s="107"/>
      <c r="B6" s="107"/>
      <c r="C6" s="107"/>
      <c r="D6" s="107"/>
      <c r="E6" s="107"/>
      <c r="F6" s="107"/>
      <c r="G6" s="107"/>
      <c r="H6" s="107"/>
      <c r="I6" s="107"/>
      <c r="J6" s="107"/>
      <c r="K6" s="107"/>
      <c r="N6" s="98"/>
      <c r="O6" s="98"/>
      <c r="R6" s="99"/>
      <c r="S6" s="99"/>
      <c r="W6" s="104"/>
      <c r="X6" s="107"/>
      <c r="Y6" s="107"/>
      <c r="Z6" s="107"/>
      <c r="AA6" s="107"/>
      <c r="AB6" s="105"/>
    </row>
    <row r="7" spans="1:28" x14ac:dyDescent="0.25">
      <c r="A7" s="9">
        <v>1</v>
      </c>
      <c r="B7" s="9">
        <v>0</v>
      </c>
      <c r="C7" s="10">
        <f t="shared" ref="C7:C70" si="0">($Y$16/2)*(1-COS(RADIANS(A7)))+($Y$20-SQRT($Y$21-(($Y$16/2)*SIN(RADIANS(A7)))^2))</f>
        <v>8.2473996886435526E-3</v>
      </c>
      <c r="D7" s="9">
        <v>1</v>
      </c>
      <c r="E7" s="9">
        <v>0</v>
      </c>
      <c r="F7" s="104">
        <v>27.777999999999999</v>
      </c>
      <c r="G7" s="105"/>
      <c r="H7" s="1">
        <f>(((E7*SIN(RADIANS(D7 + D8)) - E7*SIN(RADIANS(D7))) / RADIANS(D8))) * (((E7*SIN(RADIANS(D7 + D8)) - E7*SIN(RADIANS(D7))) / RADIANS(D8)) * (2*PI()*(F7/2)/60))</f>
        <v>0</v>
      </c>
      <c r="I7" s="3">
        <f>(((B7*SIN(RADIANS(D7 + D8)) - B7*SIN(RADIANS(D7))) / RADIANS(D8))) * (((B7*SIN(RADIANS(D7 + D8)) - B7*SIN(RADIANS(D7))) / RADIANS(D8)) * (2*PI()*(F7/2)/60))</f>
        <v>0</v>
      </c>
      <c r="J7" s="119">
        <f>2*AA$16*F7/60</f>
        <v>7.6945059999999982E-2</v>
      </c>
      <c r="K7" s="120"/>
      <c r="L7" s="95">
        <f>A7*2</f>
        <v>2</v>
      </c>
      <c r="M7" s="95"/>
      <c r="N7" s="9">
        <f>(H8-H7)/(L8-L7)</f>
        <v>0</v>
      </c>
      <c r="O7" s="9">
        <f>(I8-I7)/(L8-L7)</f>
        <v>0</v>
      </c>
      <c r="P7" s="9" t="e">
        <f>(N8-N7)/E7</f>
        <v>#DIV/0!</v>
      </c>
      <c r="Q7" s="9" t="e">
        <f>(O8-O7)/B7</f>
        <v>#DIV/0!</v>
      </c>
      <c r="R7" s="9"/>
      <c r="S7" s="9"/>
      <c r="W7" s="103" t="s">
        <v>19</v>
      </c>
      <c r="X7" s="106"/>
      <c r="Y7" s="104">
        <v>2098</v>
      </c>
      <c r="Z7" s="105"/>
      <c r="AA7" s="104">
        <v>2128</v>
      </c>
      <c r="AB7" s="105"/>
    </row>
    <row r="8" spans="1:28" x14ac:dyDescent="0.25">
      <c r="A8" s="9">
        <v>2</v>
      </c>
      <c r="B8" s="9">
        <v>0</v>
      </c>
      <c r="C8" s="10">
        <f t="shared" si="0"/>
        <v>3.2985494131768649E-2</v>
      </c>
      <c r="D8" s="9">
        <v>2</v>
      </c>
      <c r="E8" s="9">
        <v>0</v>
      </c>
      <c r="F8" s="104">
        <f>F7+27.778</f>
        <v>55.555999999999997</v>
      </c>
      <c r="G8" s="105"/>
      <c r="H8" s="1">
        <f t="shared" ref="H8:H71" si="1">(((E8*SIN(RADIANS(D8 + D9)) - E8*SIN(RADIANS(D8))) / RADIANS(D9))) * (((E8*SIN(RADIANS(D8 + D9)) - E8*SIN(RADIANS(D8))) / RADIANS(D9)) * (2*PI()*(F8/2)/60))</f>
        <v>0</v>
      </c>
      <c r="I8" s="3">
        <f t="shared" ref="I8:I71" si="2">(((B8*SIN(RADIANS(D8 + D9)) - B8*SIN(RADIANS(D8))) / RADIANS(D9))) * (((B8*SIN(RADIANS(D8 + D9)) - B8*SIN(RADIANS(D8))) / RADIANS(D9)) * (2*PI()*(F8/2)/60))</f>
        <v>0</v>
      </c>
      <c r="J8" s="119">
        <f t="shared" ref="J8:J71" si="3">2*AA$16*F8/60</f>
        <v>0.15389011999999996</v>
      </c>
      <c r="K8" s="120"/>
      <c r="L8" s="95">
        <f t="shared" ref="L8:L71" si="4">A8*2</f>
        <v>4</v>
      </c>
      <c r="M8" s="95"/>
      <c r="N8" s="9">
        <f t="shared" ref="N8:N71" si="5">(H9-H8)/(L9-L8)</f>
        <v>0</v>
      </c>
      <c r="O8" s="9">
        <f t="shared" ref="O8:O71" si="6">(I9-I8)/(L9-L8)</f>
        <v>0</v>
      </c>
      <c r="P8" s="9" t="e">
        <f t="shared" ref="P8:P71" si="7">(N9-N8)/E8</f>
        <v>#DIV/0!</v>
      </c>
      <c r="Q8" s="9" t="e">
        <f t="shared" ref="Q8:Q71" si="8">(O9-O8)/B8</f>
        <v>#DIV/0!</v>
      </c>
      <c r="R8" s="9"/>
      <c r="S8" s="9"/>
      <c r="W8" s="103" t="s">
        <v>22</v>
      </c>
      <c r="X8" s="106"/>
      <c r="Y8" s="104">
        <v>32</v>
      </c>
      <c r="Z8" s="105"/>
      <c r="AA8" s="104">
        <v>31</v>
      </c>
      <c r="AB8" s="105"/>
    </row>
    <row r="9" spans="1:28" x14ac:dyDescent="0.25">
      <c r="A9" s="9">
        <v>3</v>
      </c>
      <c r="B9" s="9">
        <v>0</v>
      </c>
      <c r="C9" s="10">
        <f t="shared" si="0"/>
        <v>7.4201971982824744E-2</v>
      </c>
      <c r="D9" s="9">
        <v>3</v>
      </c>
      <c r="E9" s="9">
        <v>0</v>
      </c>
      <c r="F9" s="104">
        <f t="shared" ref="F9:F72" si="9">F8+27.778</f>
        <v>83.334000000000003</v>
      </c>
      <c r="G9" s="105"/>
      <c r="H9" s="1">
        <f t="shared" si="1"/>
        <v>0</v>
      </c>
      <c r="I9" s="3">
        <f t="shared" si="2"/>
        <v>0</v>
      </c>
      <c r="J9" s="119">
        <f t="shared" si="3"/>
        <v>0.23083518</v>
      </c>
      <c r="K9" s="120"/>
      <c r="L9" s="95">
        <f t="shared" si="4"/>
        <v>6</v>
      </c>
      <c r="M9" s="95"/>
      <c r="N9" s="9">
        <f t="shared" si="5"/>
        <v>0</v>
      </c>
      <c r="O9" s="9">
        <f t="shared" si="6"/>
        <v>0</v>
      </c>
      <c r="P9" s="9" t="e">
        <f t="shared" si="7"/>
        <v>#DIV/0!</v>
      </c>
      <c r="Q9" s="9" t="e">
        <f t="shared" si="8"/>
        <v>#DIV/0!</v>
      </c>
      <c r="R9" s="9"/>
      <c r="S9" s="9"/>
      <c r="W9" s="103" t="s">
        <v>23</v>
      </c>
      <c r="X9" s="106"/>
      <c r="Y9" s="104">
        <v>35</v>
      </c>
      <c r="Z9" s="105"/>
      <c r="AA9" s="104">
        <v>37</v>
      </c>
      <c r="AB9" s="105"/>
    </row>
    <row r="10" spans="1:28" x14ac:dyDescent="0.25">
      <c r="A10" s="9">
        <v>4</v>
      </c>
      <c r="B10" s="9">
        <v>0</v>
      </c>
      <c r="C10" s="10">
        <f t="shared" si="0"/>
        <v>0.13187632273681582</v>
      </c>
      <c r="D10" s="9">
        <v>4</v>
      </c>
      <c r="E10" s="9">
        <v>0</v>
      </c>
      <c r="F10" s="104">
        <f t="shared" si="9"/>
        <v>111.11199999999999</v>
      </c>
      <c r="G10" s="105"/>
      <c r="H10" s="1">
        <f t="shared" si="1"/>
        <v>0</v>
      </c>
      <c r="I10" s="3">
        <f t="shared" si="2"/>
        <v>0</v>
      </c>
      <c r="J10" s="119">
        <f t="shared" si="3"/>
        <v>0.30778023999999993</v>
      </c>
      <c r="K10" s="120"/>
      <c r="L10" s="95">
        <f t="shared" si="4"/>
        <v>8</v>
      </c>
      <c r="M10" s="95"/>
      <c r="N10" s="9">
        <f t="shared" si="5"/>
        <v>0</v>
      </c>
      <c r="O10" s="9">
        <f t="shared" si="6"/>
        <v>0</v>
      </c>
      <c r="P10" s="9" t="e">
        <f t="shared" si="7"/>
        <v>#DIV/0!</v>
      </c>
      <c r="Q10" s="9" t="e">
        <f t="shared" si="8"/>
        <v>#DIV/0!</v>
      </c>
      <c r="R10" s="9"/>
      <c r="S10" s="9"/>
      <c r="W10" s="103" t="s">
        <v>24</v>
      </c>
      <c r="X10" s="106"/>
      <c r="Y10" s="104">
        <v>12</v>
      </c>
      <c r="Z10" s="105"/>
      <c r="AA10" s="104">
        <v>12</v>
      </c>
      <c r="AB10" s="105"/>
    </row>
    <row r="11" spans="1:28" x14ac:dyDescent="0.25">
      <c r="A11" s="9">
        <v>5</v>
      </c>
      <c r="B11" s="9">
        <v>0</v>
      </c>
      <c r="C11" s="10">
        <f t="shared" si="0"/>
        <v>0.20597984934078556</v>
      </c>
      <c r="D11" s="9">
        <v>5</v>
      </c>
      <c r="E11" s="9">
        <v>0</v>
      </c>
      <c r="F11" s="104">
        <f t="shared" si="9"/>
        <v>138.88999999999999</v>
      </c>
      <c r="G11" s="105"/>
      <c r="H11" s="1">
        <f t="shared" si="1"/>
        <v>0</v>
      </c>
      <c r="I11" s="3">
        <f t="shared" si="2"/>
        <v>0</v>
      </c>
      <c r="J11" s="119">
        <f t="shared" si="3"/>
        <v>0.38472529999999988</v>
      </c>
      <c r="K11" s="120"/>
      <c r="L11" s="95">
        <f t="shared" si="4"/>
        <v>10</v>
      </c>
      <c r="M11" s="95"/>
      <c r="N11" s="9">
        <f t="shared" si="5"/>
        <v>0</v>
      </c>
      <c r="O11" s="9">
        <f t="shared" si="6"/>
        <v>4.2392201455484585E-4</v>
      </c>
      <c r="P11" s="9" t="e">
        <f t="shared" si="7"/>
        <v>#DIV/0!</v>
      </c>
      <c r="Q11" s="9" t="e">
        <f t="shared" si="8"/>
        <v>#DIV/0!</v>
      </c>
      <c r="R11" s="9"/>
      <c r="S11" s="9"/>
      <c r="W11" s="103" t="s">
        <v>25</v>
      </c>
      <c r="X11" s="106"/>
      <c r="Y11" s="104">
        <v>33</v>
      </c>
      <c r="Z11" s="105"/>
      <c r="AA11" s="104">
        <v>33</v>
      </c>
      <c r="AB11" s="105"/>
    </row>
    <row r="12" spans="1:28" x14ac:dyDescent="0.25">
      <c r="A12" s="9">
        <v>6</v>
      </c>
      <c r="B12" s="9">
        <v>0.01</v>
      </c>
      <c r="C12" s="10">
        <f t="shared" si="0"/>
        <v>0.29647568584990192</v>
      </c>
      <c r="D12" s="9">
        <v>6</v>
      </c>
      <c r="E12" s="9">
        <v>0</v>
      </c>
      <c r="F12" s="104">
        <f t="shared" si="9"/>
        <v>166.66799999999998</v>
      </c>
      <c r="G12" s="105"/>
      <c r="H12" s="1">
        <f t="shared" si="1"/>
        <v>0</v>
      </c>
      <c r="I12" s="3">
        <f t="shared" si="2"/>
        <v>8.478440291096917E-4</v>
      </c>
      <c r="J12" s="119">
        <f t="shared" si="3"/>
        <v>0.46167035999999995</v>
      </c>
      <c r="K12" s="120"/>
      <c r="L12" s="95">
        <f t="shared" si="4"/>
        <v>12</v>
      </c>
      <c r="M12" s="95"/>
      <c r="N12" s="9">
        <f t="shared" si="5"/>
        <v>4.897281995472672E-4</v>
      </c>
      <c r="O12" s="9">
        <f t="shared" si="6"/>
        <v>6.5806184992421351E-5</v>
      </c>
      <c r="P12" s="9" t="e">
        <f t="shared" si="7"/>
        <v>#DIV/0!</v>
      </c>
      <c r="Q12" s="9">
        <f t="shared" si="8"/>
        <v>-2.1467538820669238E-4</v>
      </c>
      <c r="R12" s="9"/>
      <c r="S12" s="9"/>
      <c r="W12" s="107"/>
      <c r="X12" s="107"/>
      <c r="Y12" s="107"/>
      <c r="Z12" s="107"/>
      <c r="AA12" s="107"/>
      <c r="AB12" s="107"/>
    </row>
    <row r="13" spans="1:28" x14ac:dyDescent="0.25">
      <c r="A13" s="9">
        <v>7</v>
      </c>
      <c r="B13" s="9">
        <v>0.01</v>
      </c>
      <c r="C13" s="10">
        <f t="shared" si="0"/>
        <v>0.40331882013156639</v>
      </c>
      <c r="D13" s="9">
        <v>7</v>
      </c>
      <c r="E13" s="9">
        <v>0.01</v>
      </c>
      <c r="F13" s="104">
        <f t="shared" si="9"/>
        <v>194.44599999999997</v>
      </c>
      <c r="G13" s="105"/>
      <c r="H13" s="1">
        <f t="shared" si="1"/>
        <v>9.7945639909453441E-4</v>
      </c>
      <c r="I13" s="3">
        <f t="shared" si="2"/>
        <v>9.7945639909453441E-4</v>
      </c>
      <c r="J13" s="119">
        <f t="shared" si="3"/>
        <v>0.53861541999999984</v>
      </c>
      <c r="K13" s="120"/>
      <c r="L13" s="95">
        <f t="shared" si="4"/>
        <v>14</v>
      </c>
      <c r="M13" s="95"/>
      <c r="N13" s="9">
        <f t="shared" si="5"/>
        <v>6.3659431110354428E-5</v>
      </c>
      <c r="O13" s="9">
        <f t="shared" si="6"/>
        <v>6.3659431110354428E-5</v>
      </c>
      <c r="P13" s="9">
        <f t="shared" si="7"/>
        <v>-2.411591568026567E-4</v>
      </c>
      <c r="Q13" s="9">
        <f t="shared" si="8"/>
        <v>-2.411591568026567E-4</v>
      </c>
      <c r="R13" s="9"/>
      <c r="S13" s="9"/>
      <c r="W13" s="103" t="s">
        <v>3</v>
      </c>
      <c r="X13" s="106"/>
      <c r="Y13" s="103" t="s">
        <v>13</v>
      </c>
      <c r="Z13" s="106"/>
      <c r="AA13" s="103" t="s">
        <v>35</v>
      </c>
      <c r="AB13" s="106"/>
    </row>
    <row r="14" spans="1:28" x14ac:dyDescent="0.25">
      <c r="A14" s="9">
        <v>8</v>
      </c>
      <c r="B14" s="9">
        <v>0.01</v>
      </c>
      <c r="C14" s="10">
        <f t="shared" si="0"/>
        <v>0.52645612161993527</v>
      </c>
      <c r="D14" s="9">
        <v>8</v>
      </c>
      <c r="E14" s="9">
        <v>0.01</v>
      </c>
      <c r="F14" s="104">
        <f t="shared" si="9"/>
        <v>222.22399999999996</v>
      </c>
      <c r="G14" s="105"/>
      <c r="H14" s="1">
        <f t="shared" si="1"/>
        <v>1.1067752613152433E-3</v>
      </c>
      <c r="I14" s="3">
        <f t="shared" si="2"/>
        <v>1.1067752613152433E-3</v>
      </c>
      <c r="J14" s="119">
        <f t="shared" si="3"/>
        <v>0.61556047999999985</v>
      </c>
      <c r="K14" s="120"/>
      <c r="L14" s="95">
        <f t="shared" si="4"/>
        <v>16</v>
      </c>
      <c r="M14" s="95"/>
      <c r="N14" s="9">
        <f t="shared" si="5"/>
        <v>6.1247839542327861E-5</v>
      </c>
      <c r="O14" s="9">
        <f t="shared" si="6"/>
        <v>6.1247839542327861E-5</v>
      </c>
      <c r="P14" s="9">
        <f t="shared" si="7"/>
        <v>-2.6644686838214488E-4</v>
      </c>
      <c r="Q14" s="9">
        <f t="shared" si="8"/>
        <v>-2.6644686838214488E-4</v>
      </c>
      <c r="R14" s="9"/>
      <c r="S14" s="9"/>
      <c r="W14" s="104"/>
      <c r="X14" s="107"/>
      <c r="Y14" s="107"/>
      <c r="Z14" s="107"/>
      <c r="AA14" s="107"/>
      <c r="AB14" s="105"/>
    </row>
    <row r="15" spans="1:28" x14ac:dyDescent="0.25">
      <c r="A15" s="9">
        <v>9</v>
      </c>
      <c r="B15" s="9">
        <v>0.01</v>
      </c>
      <c r="C15" s="10">
        <f t="shared" si="0"/>
        <v>0.66582637412323231</v>
      </c>
      <c r="D15" s="9">
        <v>9</v>
      </c>
      <c r="E15" s="9">
        <v>0.01</v>
      </c>
      <c r="F15" s="104">
        <f t="shared" si="9"/>
        <v>250.00199999999995</v>
      </c>
      <c r="G15" s="105"/>
      <c r="H15" s="1">
        <f t="shared" si="1"/>
        <v>1.229270940399899E-3</v>
      </c>
      <c r="I15" s="3">
        <f t="shared" si="2"/>
        <v>1.229270940399899E-3</v>
      </c>
      <c r="J15" s="119">
        <f t="shared" si="3"/>
        <v>0.69250553999999975</v>
      </c>
      <c r="K15" s="120"/>
      <c r="L15" s="95">
        <f t="shared" si="4"/>
        <v>18</v>
      </c>
      <c r="M15" s="95"/>
      <c r="N15" s="9">
        <f t="shared" si="5"/>
        <v>5.8583370858506412E-5</v>
      </c>
      <c r="O15" s="9">
        <f t="shared" si="6"/>
        <v>5.8583370858506412E-5</v>
      </c>
      <c r="P15" s="9">
        <f t="shared" si="7"/>
        <v>-2.9041222857530006E-4</v>
      </c>
      <c r="Q15" s="9">
        <f t="shared" si="8"/>
        <v>-2.9041222857530006E-4</v>
      </c>
      <c r="R15" s="9"/>
      <c r="S15" s="9"/>
      <c r="W15" s="103" t="s">
        <v>26</v>
      </c>
      <c r="X15" s="106"/>
      <c r="Y15" s="104">
        <v>87.5</v>
      </c>
      <c r="Z15" s="105"/>
      <c r="AA15" s="104">
        <f>Y15/1000</f>
        <v>8.7499999999999994E-2</v>
      </c>
      <c r="AB15" s="105"/>
    </row>
    <row r="16" spans="1:28" x14ac:dyDescent="0.25">
      <c r="A16" s="9">
        <v>10</v>
      </c>
      <c r="B16" s="9">
        <v>0.01</v>
      </c>
      <c r="C16" s="10">
        <f t="shared" si="0"/>
        <v>0.82136031368703655</v>
      </c>
      <c r="D16" s="9">
        <v>10</v>
      </c>
      <c r="E16" s="9">
        <v>0.01</v>
      </c>
      <c r="F16" s="104">
        <f t="shared" si="9"/>
        <v>277.77999999999997</v>
      </c>
      <c r="G16" s="105"/>
      <c r="H16" s="1">
        <f t="shared" si="1"/>
        <v>1.3464376821169118E-3</v>
      </c>
      <c r="I16" s="3">
        <f t="shared" si="2"/>
        <v>1.3464376821169118E-3</v>
      </c>
      <c r="J16" s="119">
        <f t="shared" si="3"/>
        <v>0.76945059999999976</v>
      </c>
      <c r="K16" s="120"/>
      <c r="L16" s="95">
        <f t="shared" si="4"/>
        <v>20</v>
      </c>
      <c r="M16" s="95"/>
      <c r="N16" s="9">
        <f t="shared" si="5"/>
        <v>5.5679248572753411E-5</v>
      </c>
      <c r="O16" s="9">
        <f t="shared" si="6"/>
        <v>5.5679248572753411E-5</v>
      </c>
      <c r="P16" s="9">
        <f t="shared" si="7"/>
        <v>-3.129348598248185E-4</v>
      </c>
      <c r="Q16" s="9">
        <f t="shared" si="8"/>
        <v>0.23412146202188952</v>
      </c>
      <c r="R16" s="9"/>
      <c r="S16" s="9"/>
      <c r="T16" s="159"/>
      <c r="W16" s="103" t="s">
        <v>27</v>
      </c>
      <c r="X16" s="106"/>
      <c r="Y16" s="104">
        <v>83.1</v>
      </c>
      <c r="Z16" s="105"/>
      <c r="AA16" s="104">
        <f>Y16/1000</f>
        <v>8.3099999999999993E-2</v>
      </c>
      <c r="AB16" s="105"/>
    </row>
    <row r="17" spans="1:28" x14ac:dyDescent="0.25">
      <c r="A17" s="9">
        <v>11</v>
      </c>
      <c r="B17" s="9">
        <v>0.01</v>
      </c>
      <c r="C17" s="10">
        <f t="shared" si="0"/>
        <v>0.99298067151688685</v>
      </c>
      <c r="D17" s="9">
        <v>11</v>
      </c>
      <c r="E17" s="9">
        <v>0.01</v>
      </c>
      <c r="F17" s="104">
        <f t="shared" si="9"/>
        <v>305.55799999999999</v>
      </c>
      <c r="G17" s="105"/>
      <c r="H17" s="1">
        <f t="shared" si="1"/>
        <v>1.4577961792624186E-3</v>
      </c>
      <c r="I17" s="3">
        <f t="shared" si="2"/>
        <v>1.4577961792624186E-3</v>
      </c>
      <c r="J17" s="119">
        <f t="shared" si="3"/>
        <v>0.84639565999999999</v>
      </c>
      <c r="K17" s="120"/>
      <c r="L17" s="95">
        <f t="shared" si="4"/>
        <v>22</v>
      </c>
      <c r="M17" s="95"/>
      <c r="N17" s="9">
        <f t="shared" si="5"/>
        <v>5.2549899974505226E-5</v>
      </c>
      <c r="O17" s="9">
        <f t="shared" si="6"/>
        <v>2.3968938687916486E-3</v>
      </c>
      <c r="P17" s="9">
        <f t="shared" si="7"/>
        <v>-3.339008406279243E-4</v>
      </c>
      <c r="Q17" s="9">
        <f t="shared" si="8"/>
        <v>-0.22000503025187446</v>
      </c>
      <c r="R17" s="9"/>
      <c r="S17" s="9"/>
      <c r="W17" s="103" t="s">
        <v>37</v>
      </c>
      <c r="X17" s="106"/>
      <c r="Y17" s="104">
        <v>11.16</v>
      </c>
      <c r="Z17" s="105"/>
      <c r="AA17" s="104">
        <f>Y17/1000</f>
        <v>1.116E-2</v>
      </c>
      <c r="AB17" s="105"/>
    </row>
    <row r="18" spans="1:28" x14ac:dyDescent="0.25">
      <c r="A18" s="9">
        <v>12</v>
      </c>
      <c r="B18" s="9">
        <v>0.02</v>
      </c>
      <c r="C18" s="10">
        <f t="shared" si="0"/>
        <v>1.1806022219629433</v>
      </c>
      <c r="D18" s="9">
        <v>12</v>
      </c>
      <c r="E18" s="9">
        <v>0.01</v>
      </c>
      <c r="F18" s="104">
        <f t="shared" si="9"/>
        <v>333.33600000000001</v>
      </c>
      <c r="G18" s="105"/>
      <c r="H18" s="1">
        <f t="shared" si="1"/>
        <v>1.5628959792114291E-3</v>
      </c>
      <c r="I18" s="3">
        <f t="shared" si="2"/>
        <v>6.2515839168457163E-3</v>
      </c>
      <c r="J18" s="119">
        <f t="shared" si="3"/>
        <v>0.92334072</v>
      </c>
      <c r="K18" s="120"/>
      <c r="L18" s="95">
        <f t="shared" si="4"/>
        <v>24</v>
      </c>
      <c r="M18" s="95"/>
      <c r="N18" s="9">
        <f t="shared" si="5"/>
        <v>4.9210891568225983E-5</v>
      </c>
      <c r="O18" s="9">
        <f t="shared" si="6"/>
        <v>1.9684356627290393E-4</v>
      </c>
      <c r="P18" s="9">
        <f t="shared" si="7"/>
        <v>-3.5320321688874466E-4</v>
      </c>
      <c r="Q18" s="9">
        <f t="shared" si="8"/>
        <v>-7.0640643377748932E-4</v>
      </c>
      <c r="R18" s="9"/>
      <c r="S18" s="9"/>
      <c r="W18" s="103" t="s">
        <v>30</v>
      </c>
      <c r="X18" s="106"/>
      <c r="Y18" s="104" t="e">
        <f>AA18*1000</f>
        <v>#DIV/0!</v>
      </c>
      <c r="Z18" s="105"/>
      <c r="AA18" s="104" t="e">
        <f>AVERAGE(R6:S46)</f>
        <v>#DIV/0!</v>
      </c>
      <c r="AB18" s="105"/>
    </row>
    <row r="19" spans="1:28" x14ac:dyDescent="0.25">
      <c r="A19" s="9">
        <v>13</v>
      </c>
      <c r="B19" s="9">
        <v>0.02</v>
      </c>
      <c r="C19" s="10">
        <f t="shared" si="0"/>
        <v>1.3841318355703867</v>
      </c>
      <c r="D19" s="9">
        <v>13</v>
      </c>
      <c r="E19" s="9">
        <v>0.01</v>
      </c>
      <c r="F19" s="104">
        <f t="shared" si="9"/>
        <v>361.11400000000003</v>
      </c>
      <c r="G19" s="105"/>
      <c r="H19" s="1">
        <f t="shared" si="1"/>
        <v>1.661317762347881E-3</v>
      </c>
      <c r="I19" s="3">
        <f t="shared" si="2"/>
        <v>6.6452710493915242E-3</v>
      </c>
      <c r="J19" s="119">
        <f t="shared" si="3"/>
        <v>1.00028578</v>
      </c>
      <c r="K19" s="120"/>
      <c r="L19" s="95">
        <f t="shared" si="4"/>
        <v>26</v>
      </c>
      <c r="M19" s="95"/>
      <c r="N19" s="9">
        <f t="shared" si="5"/>
        <v>4.5678859399338537E-5</v>
      </c>
      <c r="O19" s="9">
        <f t="shared" si="6"/>
        <v>1.8271543759735415E-4</v>
      </c>
      <c r="P19" s="9">
        <f t="shared" si="7"/>
        <v>-3.7074248317530388E-4</v>
      </c>
      <c r="Q19" s="9">
        <f t="shared" si="8"/>
        <v>-7.4148496635060776E-4</v>
      </c>
      <c r="R19" s="9"/>
      <c r="S19" s="9"/>
      <c r="W19" s="103" t="s">
        <v>36</v>
      </c>
      <c r="X19" s="106"/>
      <c r="Y19" s="104">
        <f>AA19*1000</f>
        <v>0</v>
      </c>
      <c r="Z19" s="105"/>
      <c r="AA19" s="104">
        <f>MAX(R6:S46)</f>
        <v>0</v>
      </c>
      <c r="AB19" s="105"/>
    </row>
    <row r="20" spans="1:28" x14ac:dyDescent="0.25">
      <c r="A20" s="9">
        <v>14</v>
      </c>
      <c r="B20" s="9">
        <v>0.02</v>
      </c>
      <c r="C20" s="10">
        <f t="shared" si="0"/>
        <v>1.6034685371980599</v>
      </c>
      <c r="D20" s="9">
        <v>14</v>
      </c>
      <c r="E20" s="9">
        <v>0.01</v>
      </c>
      <c r="F20" s="104">
        <f t="shared" si="9"/>
        <v>388.89200000000005</v>
      </c>
      <c r="G20" s="105"/>
      <c r="H20" s="1">
        <f t="shared" si="1"/>
        <v>1.7526754811465581E-3</v>
      </c>
      <c r="I20" s="3">
        <f t="shared" si="2"/>
        <v>7.0107019245862325E-3</v>
      </c>
      <c r="J20" s="119">
        <f t="shared" si="3"/>
        <v>1.0772308399999999</v>
      </c>
      <c r="K20" s="120"/>
      <c r="L20" s="95">
        <f t="shared" si="4"/>
        <v>28</v>
      </c>
      <c r="M20" s="95"/>
      <c r="N20" s="9">
        <f t="shared" si="5"/>
        <v>4.1971434567585498E-5</v>
      </c>
      <c r="O20" s="9">
        <f t="shared" si="6"/>
        <v>1.6788573827034199E-4</v>
      </c>
      <c r="P20" s="9">
        <f t="shared" si="7"/>
        <v>-3.8642703180293697E-4</v>
      </c>
      <c r="Q20" s="9">
        <f t="shared" si="8"/>
        <v>-7.7285406360587394E-4</v>
      </c>
      <c r="R20" s="9"/>
      <c r="S20" s="9"/>
      <c r="W20" s="103" t="s">
        <v>31</v>
      </c>
      <c r="X20" s="106"/>
      <c r="Y20" s="104">
        <v>137</v>
      </c>
      <c r="Z20" s="105"/>
      <c r="AA20" s="104">
        <f>Y20/1000</f>
        <v>0.13700000000000001</v>
      </c>
      <c r="AB20" s="105"/>
    </row>
    <row r="21" spans="1:28" x14ac:dyDescent="0.25">
      <c r="A21" s="9">
        <v>15</v>
      </c>
      <c r="B21" s="9">
        <v>0.02</v>
      </c>
      <c r="C21" s="10">
        <f t="shared" si="0"/>
        <v>1.8385035692081242</v>
      </c>
      <c r="D21" s="9">
        <v>15</v>
      </c>
      <c r="E21" s="9">
        <v>0.01</v>
      </c>
      <c r="F21" s="104">
        <f t="shared" si="9"/>
        <v>416.67000000000007</v>
      </c>
      <c r="G21" s="105"/>
      <c r="H21" s="1">
        <f t="shared" si="1"/>
        <v>1.8366183502817291E-3</v>
      </c>
      <c r="I21" s="3">
        <f t="shared" si="2"/>
        <v>7.3464734011269165E-3</v>
      </c>
      <c r="J21" s="119">
        <f t="shared" si="3"/>
        <v>1.1541759</v>
      </c>
      <c r="K21" s="120"/>
      <c r="L21" s="95">
        <f t="shared" si="4"/>
        <v>30</v>
      </c>
      <c r="M21" s="95"/>
      <c r="N21" s="9">
        <f t="shared" si="5"/>
        <v>3.8107164249556128E-5</v>
      </c>
      <c r="O21" s="9">
        <f t="shared" si="6"/>
        <v>1.5242865699822451E-4</v>
      </c>
      <c r="P21" s="9">
        <f t="shared" si="7"/>
        <v>-9.9452350363997674E-2</v>
      </c>
      <c r="Q21" s="9">
        <f t="shared" si="8"/>
        <v>-8.0034713562393296E-4</v>
      </c>
      <c r="R21" s="9"/>
      <c r="S21" s="9"/>
      <c r="W21" s="103" t="s">
        <v>34</v>
      </c>
      <c r="X21" s="106"/>
      <c r="Y21" s="104">
        <f>Y20^2</f>
        <v>18769</v>
      </c>
      <c r="Z21" s="105"/>
      <c r="AA21" s="104">
        <f>Y21/1000</f>
        <v>18.768999999999998</v>
      </c>
      <c r="AB21" s="105"/>
    </row>
    <row r="22" spans="1:28" x14ac:dyDescent="0.25">
      <c r="A22" s="9">
        <v>16</v>
      </c>
      <c r="B22" s="9">
        <v>0.02</v>
      </c>
      <c r="C22" s="10">
        <f t="shared" si="0"/>
        <v>2.0891204597284787</v>
      </c>
      <c r="D22" s="9">
        <v>16</v>
      </c>
      <c r="E22" s="9">
        <v>0.01</v>
      </c>
      <c r="F22" s="104">
        <f t="shared" si="9"/>
        <v>444.44800000000009</v>
      </c>
      <c r="G22" s="105"/>
      <c r="H22" s="1">
        <f t="shared" si="1"/>
        <v>1.9128326787808414E-3</v>
      </c>
      <c r="I22" s="3">
        <f t="shared" si="2"/>
        <v>7.6513307151233655E-3</v>
      </c>
      <c r="J22" s="119">
        <f t="shared" si="3"/>
        <v>1.2311209600000004</v>
      </c>
      <c r="K22" s="120"/>
      <c r="L22" s="95">
        <f t="shared" si="4"/>
        <v>32</v>
      </c>
      <c r="M22" s="95"/>
      <c r="N22" s="9">
        <f t="shared" si="5"/>
        <v>-9.5641633939042069E-4</v>
      </c>
      <c r="O22" s="9">
        <f t="shared" si="6"/>
        <v>1.3642171428574585E-4</v>
      </c>
      <c r="P22" s="9">
        <f t="shared" si="7"/>
        <v>9.564163393904207E-2</v>
      </c>
      <c r="Q22" s="9">
        <f t="shared" si="8"/>
        <v>0.25430321543714379</v>
      </c>
      <c r="R22" s="9"/>
      <c r="S22" s="9"/>
    </row>
    <row r="23" spans="1:28" x14ac:dyDescent="0.25">
      <c r="A23" s="9">
        <v>17</v>
      </c>
      <c r="B23" s="9">
        <v>0.02</v>
      </c>
      <c r="C23" s="10">
        <f t="shared" si="0"/>
        <v>2.3551950959892993</v>
      </c>
      <c r="D23" s="9">
        <v>17</v>
      </c>
      <c r="E23" s="9">
        <v>0</v>
      </c>
      <c r="F23" s="104">
        <f t="shared" si="9"/>
        <v>472.22600000000011</v>
      </c>
      <c r="G23" s="105"/>
      <c r="H23" s="1">
        <f t="shared" si="1"/>
        <v>0</v>
      </c>
      <c r="I23" s="3">
        <f t="shared" si="2"/>
        <v>7.9241741436948572E-3</v>
      </c>
      <c r="J23" s="119">
        <f t="shared" si="3"/>
        <v>1.3080660200000003</v>
      </c>
      <c r="K23" s="120"/>
      <c r="L23" s="95">
        <f t="shared" si="4"/>
        <v>34</v>
      </c>
      <c r="M23" s="95"/>
      <c r="N23" s="9">
        <f t="shared" si="5"/>
        <v>0</v>
      </c>
      <c r="O23" s="9">
        <f t="shared" si="6"/>
        <v>5.2224860230286226E-3</v>
      </c>
      <c r="P23" s="9" t="e">
        <f t="shared" si="7"/>
        <v>#DIV/0!</v>
      </c>
      <c r="Q23" s="9">
        <f t="shared" si="8"/>
        <v>-0.24952747649242268</v>
      </c>
      <c r="R23" s="9"/>
      <c r="S23" s="9"/>
      <c r="T23" s="166" t="s">
        <v>38</v>
      </c>
      <c r="U23" s="167"/>
      <c r="V23" s="167"/>
      <c r="W23" s="167"/>
      <c r="X23" s="167"/>
      <c r="Y23" s="167"/>
      <c r="Z23" s="167"/>
      <c r="AA23" s="167"/>
      <c r="AB23" s="167"/>
    </row>
    <row r="24" spans="1:28" x14ac:dyDescent="0.25">
      <c r="A24" s="9">
        <v>18</v>
      </c>
      <c r="B24" s="9">
        <v>0.03</v>
      </c>
      <c r="C24" s="10">
        <f t="shared" si="0"/>
        <v>2.6365958027335354</v>
      </c>
      <c r="D24" s="9">
        <v>18</v>
      </c>
      <c r="E24" s="9">
        <v>0</v>
      </c>
      <c r="F24" s="104">
        <f t="shared" si="9"/>
        <v>500.00400000000013</v>
      </c>
      <c r="G24" s="105"/>
      <c r="H24" s="1">
        <f t="shared" si="1"/>
        <v>0</v>
      </c>
      <c r="I24" s="3">
        <f t="shared" si="2"/>
        <v>1.8369146189752102E-2</v>
      </c>
      <c r="J24" s="119">
        <f t="shared" si="3"/>
        <v>1.3850110800000004</v>
      </c>
      <c r="K24" s="120"/>
      <c r="L24" s="95">
        <f t="shared" si="4"/>
        <v>36</v>
      </c>
      <c r="M24" s="95"/>
      <c r="N24" s="9">
        <f t="shared" si="5"/>
        <v>0</v>
      </c>
      <c r="O24" s="9">
        <f t="shared" si="6"/>
        <v>2.3193649318016887E-4</v>
      </c>
      <c r="P24" s="9" t="e">
        <f t="shared" si="7"/>
        <v>#DIV/0!</v>
      </c>
      <c r="Q24" s="9">
        <f t="shared" si="8"/>
        <v>-1.2872536130543316E-3</v>
      </c>
      <c r="R24" s="9"/>
      <c r="S24" s="9"/>
      <c r="T24" s="166"/>
      <c r="U24" s="167"/>
      <c r="V24" s="167"/>
      <c r="W24" s="167"/>
      <c r="X24" s="167"/>
      <c r="Y24" s="167"/>
      <c r="Z24" s="167"/>
      <c r="AA24" s="167"/>
      <c r="AB24" s="167"/>
    </row>
    <row r="25" spans="1:28" ht="15" customHeight="1" x14ac:dyDescent="0.25">
      <c r="A25" s="9">
        <v>19</v>
      </c>
      <c r="B25" s="9">
        <v>0.03</v>
      </c>
      <c r="C25" s="10">
        <f t="shared" si="0"/>
        <v>2.9331834257004417</v>
      </c>
      <c r="D25" s="9">
        <v>19</v>
      </c>
      <c r="E25" s="9">
        <v>0</v>
      </c>
      <c r="F25" s="104">
        <f t="shared" si="9"/>
        <v>527.78200000000015</v>
      </c>
      <c r="G25" s="105"/>
      <c r="H25" s="1">
        <f t="shared" si="1"/>
        <v>0</v>
      </c>
      <c r="I25" s="3">
        <f t="shared" si="2"/>
        <v>1.883301917611244E-2</v>
      </c>
      <c r="J25" s="119">
        <f t="shared" si="3"/>
        <v>1.4619561400000003</v>
      </c>
      <c r="K25" s="120"/>
      <c r="L25" s="95">
        <f t="shared" si="4"/>
        <v>38</v>
      </c>
      <c r="M25" s="95"/>
      <c r="N25" s="9">
        <f t="shared" si="5"/>
        <v>0</v>
      </c>
      <c r="O25" s="9">
        <f t="shared" si="6"/>
        <v>1.9331888478853892E-4</v>
      </c>
      <c r="P25" s="9" t="e">
        <f t="shared" si="7"/>
        <v>#DIV/0!</v>
      </c>
      <c r="Q25" s="9">
        <f t="shared" si="8"/>
        <v>-1.3032743915490179E-3</v>
      </c>
      <c r="R25" s="9"/>
      <c r="S25" s="9"/>
      <c r="T25" s="164" t="s">
        <v>125</v>
      </c>
      <c r="U25" s="165"/>
      <c r="V25" s="165"/>
      <c r="W25" s="165"/>
      <c r="X25" s="165"/>
      <c r="Y25" s="165"/>
      <c r="Z25" s="165"/>
      <c r="AA25" s="165"/>
      <c r="AB25" s="165"/>
    </row>
    <row r="26" spans="1:28" x14ac:dyDescent="0.25">
      <c r="A26" s="9">
        <v>20</v>
      </c>
      <c r="B26" s="9">
        <v>0.03</v>
      </c>
      <c r="C26" s="10">
        <f t="shared" si="0"/>
        <v>3.2448114201797154</v>
      </c>
      <c r="D26" s="9">
        <v>20</v>
      </c>
      <c r="E26" s="9">
        <v>0</v>
      </c>
      <c r="F26" s="104">
        <f t="shared" si="9"/>
        <v>555.56000000000017</v>
      </c>
      <c r="G26" s="105"/>
      <c r="H26" s="1">
        <f t="shared" si="1"/>
        <v>0</v>
      </c>
      <c r="I26" s="3">
        <f t="shared" si="2"/>
        <v>1.9219656945689518E-2</v>
      </c>
      <c r="J26" s="119">
        <f t="shared" si="3"/>
        <v>1.5389012000000004</v>
      </c>
      <c r="K26" s="120"/>
      <c r="L26" s="95">
        <f t="shared" si="4"/>
        <v>40</v>
      </c>
      <c r="M26" s="95"/>
      <c r="N26" s="9">
        <f t="shared" si="5"/>
        <v>0</v>
      </c>
      <c r="O26" s="9">
        <f t="shared" si="6"/>
        <v>1.5422065304206839E-4</v>
      </c>
      <c r="P26" s="9" t="e">
        <f t="shared" si="7"/>
        <v>#DIV/0!</v>
      </c>
      <c r="Q26" s="9">
        <f t="shared" si="8"/>
        <v>-1.3126415519361275E-3</v>
      </c>
      <c r="R26" s="9"/>
      <c r="S26" s="9"/>
      <c r="T26" s="164"/>
      <c r="U26" s="165"/>
      <c r="V26" s="165"/>
      <c r="W26" s="165"/>
      <c r="X26" s="165"/>
      <c r="Y26" s="165"/>
      <c r="Z26" s="165"/>
      <c r="AA26" s="165"/>
      <c r="AB26" s="165"/>
    </row>
    <row r="27" spans="1:28" x14ac:dyDescent="0.25">
      <c r="A27" s="9">
        <v>21</v>
      </c>
      <c r="B27" s="9">
        <v>0.03</v>
      </c>
      <c r="C27" s="10">
        <f t="shared" si="0"/>
        <v>3.5713259446314787</v>
      </c>
      <c r="D27" s="9">
        <v>21</v>
      </c>
      <c r="E27" s="9">
        <v>0</v>
      </c>
      <c r="F27" s="104">
        <f t="shared" si="9"/>
        <v>583.33800000000019</v>
      </c>
      <c r="G27" s="105"/>
      <c r="H27" s="1">
        <f t="shared" si="1"/>
        <v>0</v>
      </c>
      <c r="I27" s="3">
        <f t="shared" si="2"/>
        <v>1.9528098251773655E-2</v>
      </c>
      <c r="J27" s="119">
        <f t="shared" si="3"/>
        <v>1.6158462600000005</v>
      </c>
      <c r="K27" s="120"/>
      <c r="L27" s="95">
        <f t="shared" si="4"/>
        <v>42</v>
      </c>
      <c r="M27" s="95"/>
      <c r="N27" s="9">
        <f t="shared" si="5"/>
        <v>0</v>
      </c>
      <c r="O27" s="9">
        <f t="shared" si="6"/>
        <v>1.1484140648398457E-4</v>
      </c>
      <c r="P27" s="9" t="e">
        <f t="shared" si="7"/>
        <v>#DIV/0!</v>
      </c>
      <c r="Q27" s="9">
        <f t="shared" si="8"/>
        <v>-1.315274633896813E-3</v>
      </c>
      <c r="R27" s="9"/>
      <c r="S27" s="9"/>
      <c r="T27" s="164"/>
      <c r="U27" s="165"/>
      <c r="V27" s="165"/>
      <c r="W27" s="165"/>
      <c r="X27" s="165"/>
      <c r="Y27" s="165"/>
      <c r="Z27" s="165"/>
      <c r="AA27" s="165"/>
      <c r="AB27" s="165"/>
    </row>
    <row r="28" spans="1:28" x14ac:dyDescent="0.25">
      <c r="A28" s="9">
        <v>22</v>
      </c>
      <c r="B28" s="9">
        <v>0.03</v>
      </c>
      <c r="C28" s="10">
        <f t="shared" si="0"/>
        <v>3.9125659593661926</v>
      </c>
      <c r="D28" s="9">
        <v>22</v>
      </c>
      <c r="E28" s="9">
        <v>0</v>
      </c>
      <c r="F28" s="104">
        <f t="shared" si="9"/>
        <v>611.11600000000021</v>
      </c>
      <c r="G28" s="105"/>
      <c r="H28" s="1">
        <f t="shared" si="1"/>
        <v>0</v>
      </c>
      <c r="I28" s="3">
        <f t="shared" si="2"/>
        <v>1.9757781064741624E-2</v>
      </c>
      <c r="J28" s="119">
        <f t="shared" si="3"/>
        <v>1.6927913200000004</v>
      </c>
      <c r="K28" s="120"/>
      <c r="L28" s="95">
        <f t="shared" si="4"/>
        <v>44</v>
      </c>
      <c r="M28" s="95"/>
      <c r="N28" s="9">
        <f t="shared" si="5"/>
        <v>0</v>
      </c>
      <c r="O28" s="9">
        <f t="shared" si="6"/>
        <v>7.5383167467080181E-5</v>
      </c>
      <c r="P28" s="9" t="e">
        <f t="shared" si="7"/>
        <v>#DIV/0!</v>
      </c>
      <c r="Q28" s="9">
        <f t="shared" si="8"/>
        <v>0.25769725465112986</v>
      </c>
      <c r="R28" s="9"/>
      <c r="S28" s="9"/>
      <c r="T28" s="164"/>
      <c r="U28" s="165"/>
      <c r="V28" s="165"/>
      <c r="W28" s="165"/>
      <c r="X28" s="165"/>
      <c r="Y28" s="165"/>
      <c r="Z28" s="165"/>
      <c r="AA28" s="165"/>
      <c r="AB28" s="165"/>
    </row>
    <row r="29" spans="1:28" x14ac:dyDescent="0.25">
      <c r="A29" s="9">
        <v>23</v>
      </c>
      <c r="B29" s="9">
        <v>0.03</v>
      </c>
      <c r="C29" s="10">
        <f t="shared" si="0"/>
        <v>4.2683633302754993</v>
      </c>
      <c r="D29" s="9">
        <v>23</v>
      </c>
      <c r="E29" s="9">
        <v>0</v>
      </c>
      <c r="F29" s="104">
        <f t="shared" si="9"/>
        <v>638.89400000000023</v>
      </c>
      <c r="G29" s="105"/>
      <c r="H29" s="1">
        <f t="shared" si="1"/>
        <v>0</v>
      </c>
      <c r="I29" s="3">
        <f t="shared" si="2"/>
        <v>1.9908547399675784E-2</v>
      </c>
      <c r="J29" s="119">
        <f t="shared" si="3"/>
        <v>1.7697363800000006</v>
      </c>
      <c r="K29" s="120"/>
      <c r="L29" s="95">
        <f t="shared" si="4"/>
        <v>46</v>
      </c>
      <c r="M29" s="95"/>
      <c r="N29" s="9">
        <f t="shared" si="5"/>
        <v>0</v>
      </c>
      <c r="O29" s="9">
        <f t="shared" si="6"/>
        <v>7.8063008070009751E-3</v>
      </c>
      <c r="P29" s="9" t="e">
        <f t="shared" si="7"/>
        <v>#DIV/0!</v>
      </c>
      <c r="Q29" s="9">
        <f t="shared" si="8"/>
        <v>-0.26038517410416018</v>
      </c>
      <c r="R29" s="9"/>
      <c r="S29" s="9"/>
      <c r="T29" s="164"/>
      <c r="U29" s="165"/>
      <c r="V29" s="165"/>
      <c r="W29" s="165"/>
      <c r="X29" s="165"/>
      <c r="Y29" s="165"/>
      <c r="Z29" s="165"/>
      <c r="AA29" s="165"/>
      <c r="AB29" s="165"/>
    </row>
    <row r="30" spans="1:28" x14ac:dyDescent="0.25">
      <c r="A30" s="9">
        <v>24</v>
      </c>
      <c r="B30" s="9">
        <v>0.04</v>
      </c>
      <c r="C30" s="10">
        <f t="shared" si="0"/>
        <v>4.6385429376030896</v>
      </c>
      <c r="D30" s="9">
        <v>24</v>
      </c>
      <c r="E30" s="9">
        <v>0</v>
      </c>
      <c r="F30" s="104">
        <f t="shared" si="9"/>
        <v>666.67200000000025</v>
      </c>
      <c r="G30" s="105"/>
      <c r="H30" s="1">
        <f t="shared" si="1"/>
        <v>0</v>
      </c>
      <c r="I30" s="3">
        <f t="shared" si="2"/>
        <v>3.5521149013677734E-2</v>
      </c>
      <c r="J30" s="119">
        <f t="shared" si="3"/>
        <v>1.8466814400000007</v>
      </c>
      <c r="K30" s="120"/>
      <c r="L30" s="95">
        <f t="shared" si="4"/>
        <v>48</v>
      </c>
      <c r="M30" s="95"/>
      <c r="N30" s="9">
        <f t="shared" si="5"/>
        <v>0</v>
      </c>
      <c r="O30" s="9">
        <f t="shared" si="6"/>
        <v>-5.254416123829514E-6</v>
      </c>
      <c r="P30" s="9" t="e">
        <f t="shared" si="7"/>
        <v>#DIV/0!</v>
      </c>
      <c r="Q30" s="9">
        <f t="shared" si="8"/>
        <v>-1.7098963522589952E-3</v>
      </c>
      <c r="R30" s="9"/>
      <c r="S30" s="9"/>
      <c r="T30" s="164"/>
      <c r="U30" s="165"/>
      <c r="V30" s="165"/>
      <c r="W30" s="165"/>
      <c r="X30" s="165"/>
      <c r="Y30" s="165"/>
      <c r="Z30" s="165"/>
      <c r="AA30" s="165"/>
      <c r="AB30" s="165"/>
    </row>
    <row r="31" spans="1:28" x14ac:dyDescent="0.25">
      <c r="A31" s="9">
        <v>25</v>
      </c>
      <c r="B31" s="9">
        <v>0.04</v>
      </c>
      <c r="C31" s="10">
        <f t="shared" si="0"/>
        <v>5.0229227897407389</v>
      </c>
      <c r="D31" s="9">
        <v>25</v>
      </c>
      <c r="E31" s="9">
        <v>0</v>
      </c>
      <c r="F31" s="104">
        <f t="shared" si="9"/>
        <v>694.45000000000027</v>
      </c>
      <c r="G31" s="105"/>
      <c r="H31" s="1">
        <f t="shared" si="1"/>
        <v>0</v>
      </c>
      <c r="I31" s="3">
        <f t="shared" si="2"/>
        <v>3.5510640181430075E-2</v>
      </c>
      <c r="J31" s="119">
        <f t="shared" si="3"/>
        <v>1.9236265000000006</v>
      </c>
      <c r="K31" s="120"/>
      <c r="L31" s="95">
        <f t="shared" si="4"/>
        <v>50</v>
      </c>
      <c r="M31" s="95"/>
      <c r="N31" s="9">
        <f t="shared" si="5"/>
        <v>0</v>
      </c>
      <c r="O31" s="9">
        <f t="shared" si="6"/>
        <v>-7.3650270214189323E-5</v>
      </c>
      <c r="P31" s="9" t="e">
        <f t="shared" si="7"/>
        <v>#DIV/0!</v>
      </c>
      <c r="Q31" s="9">
        <f t="shared" si="8"/>
        <v>-1.6772342283734309E-3</v>
      </c>
      <c r="R31" s="9"/>
      <c r="S31" s="9"/>
      <c r="T31" s="164"/>
      <c r="U31" s="165"/>
      <c r="V31" s="165"/>
      <c r="W31" s="165"/>
      <c r="X31" s="165"/>
      <c r="Y31" s="165"/>
      <c r="Z31" s="165"/>
      <c r="AA31" s="165"/>
      <c r="AB31" s="165"/>
    </row>
    <row r="32" spans="1:28" x14ac:dyDescent="0.25">
      <c r="A32" s="9">
        <v>26</v>
      </c>
      <c r="B32" s="9">
        <v>0.04</v>
      </c>
      <c r="C32" s="10">
        <f t="shared" si="0"/>
        <v>5.4213141420328839</v>
      </c>
      <c r="D32" s="9">
        <v>26</v>
      </c>
      <c r="E32" s="9">
        <v>0</v>
      </c>
      <c r="F32" s="104">
        <f t="shared" si="9"/>
        <v>722.22800000000029</v>
      </c>
      <c r="G32" s="105"/>
      <c r="H32" s="1">
        <f t="shared" si="1"/>
        <v>0</v>
      </c>
      <c r="I32" s="3">
        <f t="shared" si="2"/>
        <v>3.5363339641001697E-2</v>
      </c>
      <c r="J32" s="119">
        <f t="shared" si="3"/>
        <v>2.0005715600000005</v>
      </c>
      <c r="K32" s="120"/>
      <c r="L32" s="95">
        <f t="shared" si="4"/>
        <v>52</v>
      </c>
      <c r="M32" s="95"/>
      <c r="N32" s="9">
        <f t="shared" si="5"/>
        <v>0</v>
      </c>
      <c r="O32" s="9">
        <f t="shared" si="6"/>
        <v>-1.4073963934912656E-4</v>
      </c>
      <c r="P32" s="9" t="e">
        <f t="shared" si="7"/>
        <v>#DIV/0!</v>
      </c>
      <c r="Q32" s="9">
        <f t="shared" si="8"/>
        <v>-1.6356695083035756E-3</v>
      </c>
      <c r="R32" s="9"/>
      <c r="S32" s="9"/>
      <c r="T32" s="164"/>
      <c r="U32" s="165"/>
      <c r="V32" s="165"/>
      <c r="W32" s="165"/>
      <c r="X32" s="165"/>
      <c r="Y32" s="165"/>
      <c r="Z32" s="165"/>
      <c r="AA32" s="165"/>
      <c r="AB32" s="165"/>
    </row>
    <row r="33" spans="1:28" x14ac:dyDescent="0.25">
      <c r="A33" s="9">
        <v>27</v>
      </c>
      <c r="B33" s="9">
        <v>0.04</v>
      </c>
      <c r="C33" s="10">
        <f t="shared" si="0"/>
        <v>5.8335216205677201</v>
      </c>
      <c r="D33" s="9">
        <v>27</v>
      </c>
      <c r="E33" s="9">
        <v>0</v>
      </c>
      <c r="F33" s="104">
        <f t="shared" si="9"/>
        <v>750.00600000000031</v>
      </c>
      <c r="G33" s="105"/>
      <c r="H33" s="1">
        <f t="shared" si="1"/>
        <v>0</v>
      </c>
      <c r="I33" s="3">
        <f t="shared" si="2"/>
        <v>3.5081860362303444E-2</v>
      </c>
      <c r="J33" s="119">
        <f t="shared" si="3"/>
        <v>2.0775166200000008</v>
      </c>
      <c r="K33" s="120"/>
      <c r="L33" s="95">
        <f t="shared" si="4"/>
        <v>54</v>
      </c>
      <c r="M33" s="95"/>
      <c r="N33" s="9">
        <f t="shared" si="5"/>
        <v>0</v>
      </c>
      <c r="O33" s="9">
        <f t="shared" si="6"/>
        <v>-2.0616641968126959E-4</v>
      </c>
      <c r="P33" s="9" t="e">
        <f t="shared" si="7"/>
        <v>#DIV/0!</v>
      </c>
      <c r="Q33" s="9">
        <f t="shared" si="8"/>
        <v>-1.5853400168090205E-3</v>
      </c>
      <c r="R33" s="9"/>
      <c r="S33" s="9"/>
      <c r="T33" s="164"/>
      <c r="U33" s="165"/>
      <c r="V33" s="165"/>
      <c r="W33" s="165"/>
      <c r="X33" s="165"/>
      <c r="Y33" s="165"/>
      <c r="Z33" s="165"/>
      <c r="AA33" s="165"/>
      <c r="AB33" s="165"/>
    </row>
    <row r="34" spans="1:28" x14ac:dyDescent="0.25">
      <c r="A34" s="9">
        <v>28</v>
      </c>
      <c r="B34" s="9">
        <v>0.04</v>
      </c>
      <c r="C34" s="10">
        <f t="shared" si="0"/>
        <v>6.259343350930477</v>
      </c>
      <c r="D34" s="9">
        <v>28</v>
      </c>
      <c r="E34" s="9">
        <v>0</v>
      </c>
      <c r="F34" s="104">
        <f t="shared" si="9"/>
        <v>777.78400000000033</v>
      </c>
      <c r="G34" s="105"/>
      <c r="H34" s="1">
        <f t="shared" si="1"/>
        <v>0</v>
      </c>
      <c r="I34" s="3">
        <f t="shared" si="2"/>
        <v>3.4669527522940904E-2</v>
      </c>
      <c r="J34" s="119">
        <f t="shared" si="3"/>
        <v>2.1544616800000012</v>
      </c>
      <c r="K34" s="120"/>
      <c r="L34" s="95">
        <f t="shared" si="4"/>
        <v>56</v>
      </c>
      <c r="M34" s="95"/>
      <c r="N34" s="9">
        <f t="shared" si="5"/>
        <v>0</v>
      </c>
      <c r="O34" s="9">
        <f t="shared" si="6"/>
        <v>-2.6958002035363041E-4</v>
      </c>
      <c r="P34" s="9" t="e">
        <f t="shared" si="7"/>
        <v>#DIV/0!</v>
      </c>
      <c r="Q34" s="9">
        <f t="shared" si="8"/>
        <v>0.23380314038523056</v>
      </c>
      <c r="R34" s="9"/>
      <c r="S34" s="9"/>
      <c r="W34" s="100" t="s">
        <v>6</v>
      </c>
      <c r="X34" s="100"/>
      <c r="Y34" s="108">
        <v>45993</v>
      </c>
      <c r="Z34" s="109"/>
    </row>
    <row r="35" spans="1:28" x14ac:dyDescent="0.25">
      <c r="A35" s="9">
        <v>29</v>
      </c>
      <c r="B35" s="9">
        <v>0.04</v>
      </c>
      <c r="C35" s="10">
        <f t="shared" si="0"/>
        <v>6.6985710918890815</v>
      </c>
      <c r="D35" s="9">
        <v>29</v>
      </c>
      <c r="E35" s="9">
        <v>0</v>
      </c>
      <c r="F35" s="104">
        <f t="shared" si="9"/>
        <v>805.56200000000035</v>
      </c>
      <c r="G35" s="105"/>
      <c r="H35" s="1">
        <f t="shared" si="1"/>
        <v>0</v>
      </c>
      <c r="I35" s="3">
        <f t="shared" si="2"/>
        <v>3.4130367482233644E-2</v>
      </c>
      <c r="J35" s="119">
        <f t="shared" si="3"/>
        <v>2.2314067400000011</v>
      </c>
      <c r="K35" s="120"/>
      <c r="L35" s="95">
        <f t="shared" si="4"/>
        <v>58</v>
      </c>
      <c r="M35" s="95"/>
      <c r="N35" s="9">
        <f t="shared" si="5"/>
        <v>0</v>
      </c>
      <c r="O35" s="9">
        <f t="shared" si="6"/>
        <v>9.0825455950555925E-3</v>
      </c>
      <c r="P35" s="9" t="e">
        <f t="shared" si="7"/>
        <v>#DIV/0!</v>
      </c>
      <c r="Q35" s="9">
        <f t="shared" si="8"/>
        <v>-0.24225904891163302</v>
      </c>
      <c r="R35" s="9"/>
      <c r="S35" s="9"/>
      <c r="W35" s="100" t="s">
        <v>11</v>
      </c>
      <c r="X35" s="100"/>
      <c r="Y35" s="104" t="s">
        <v>12</v>
      </c>
      <c r="Z35" s="105"/>
    </row>
    <row r="36" spans="1:28" x14ac:dyDescent="0.25">
      <c r="A36" s="9">
        <v>30</v>
      </c>
      <c r="B36" s="9">
        <v>0.05</v>
      </c>
      <c r="C36" s="10">
        <f t="shared" si="0"/>
        <v>7.1509903739781526</v>
      </c>
      <c r="D36" s="9">
        <v>30</v>
      </c>
      <c r="E36" s="9">
        <v>0</v>
      </c>
      <c r="F36" s="104">
        <f t="shared" si="9"/>
        <v>833.34000000000037</v>
      </c>
      <c r="G36" s="105"/>
      <c r="H36" s="1">
        <f t="shared" si="1"/>
        <v>0</v>
      </c>
      <c r="I36" s="3">
        <f t="shared" si="2"/>
        <v>5.2295458672344829E-2</v>
      </c>
      <c r="J36" s="119">
        <f t="shared" si="3"/>
        <v>2.308351800000001</v>
      </c>
      <c r="K36" s="120"/>
      <c r="L36" s="95">
        <f t="shared" si="4"/>
        <v>60</v>
      </c>
      <c r="M36" s="95"/>
      <c r="N36" s="9">
        <f t="shared" si="5"/>
        <v>0</v>
      </c>
      <c r="O36" s="9">
        <f t="shared" si="6"/>
        <v>-6.0781636140972914E-4</v>
      </c>
      <c r="P36" s="9" t="e">
        <f t="shared" si="7"/>
        <v>#DIV/0!</v>
      </c>
      <c r="Q36" s="9">
        <f t="shared" si="8"/>
        <v>-1.729672193133483E-3</v>
      </c>
      <c r="R36" s="9"/>
      <c r="S36" s="9"/>
      <c r="W36" s="100" t="s">
        <v>15</v>
      </c>
      <c r="X36" s="100"/>
      <c r="Y36" s="104" t="s">
        <v>16</v>
      </c>
      <c r="Z36" s="105"/>
    </row>
    <row r="37" spans="1:28" x14ac:dyDescent="0.25">
      <c r="A37" s="9">
        <v>31</v>
      </c>
      <c r="B37" s="9">
        <v>0.05</v>
      </c>
      <c r="C37" s="10">
        <f t="shared" si="0"/>
        <v>7.6163806429423877</v>
      </c>
      <c r="D37" s="9">
        <v>31</v>
      </c>
      <c r="E37" s="9">
        <v>0</v>
      </c>
      <c r="F37" s="104">
        <f t="shared" si="9"/>
        <v>861.11800000000039</v>
      </c>
      <c r="G37" s="105"/>
      <c r="H37" s="1">
        <f t="shared" si="1"/>
        <v>0</v>
      </c>
      <c r="I37" s="3">
        <f t="shared" si="2"/>
        <v>5.107982594952537E-2</v>
      </c>
      <c r="J37" s="119">
        <f t="shared" si="3"/>
        <v>2.3852968600000013</v>
      </c>
      <c r="K37" s="120"/>
      <c r="L37" s="95">
        <f t="shared" si="4"/>
        <v>62</v>
      </c>
      <c r="M37" s="95"/>
      <c r="N37" s="9">
        <f t="shared" si="5"/>
        <v>0</v>
      </c>
      <c r="O37" s="9">
        <f t="shared" si="6"/>
        <v>-6.9429997106640329E-4</v>
      </c>
      <c r="P37" s="9" t="e">
        <f t="shared" si="7"/>
        <v>#DIV/0!</v>
      </c>
      <c r="Q37" s="9">
        <f t="shared" si="8"/>
        <v>-1.6256465435050826E-3</v>
      </c>
      <c r="R37" s="9"/>
      <c r="S37" s="9"/>
      <c r="W37" s="100" t="s">
        <v>17</v>
      </c>
      <c r="X37" s="100"/>
      <c r="Y37" s="104" t="s">
        <v>18</v>
      </c>
      <c r="Z37" s="105"/>
    </row>
    <row r="38" spans="1:28" x14ac:dyDescent="0.25">
      <c r="A38" s="9">
        <v>32</v>
      </c>
      <c r="B38" s="9">
        <v>0.05</v>
      </c>
      <c r="C38" s="10">
        <f t="shared" si="0"/>
        <v>8.0945154079942725</v>
      </c>
      <c r="D38" s="9">
        <v>32</v>
      </c>
      <c r="E38" s="9">
        <v>0</v>
      </c>
      <c r="F38" s="104">
        <f t="shared" si="9"/>
        <v>888.89600000000041</v>
      </c>
      <c r="G38" s="105"/>
      <c r="H38" s="1">
        <f t="shared" si="1"/>
        <v>0</v>
      </c>
      <c r="I38" s="3">
        <f t="shared" si="2"/>
        <v>4.9691226007392564E-2</v>
      </c>
      <c r="J38" s="119">
        <f t="shared" si="3"/>
        <v>2.4622419200000012</v>
      </c>
      <c r="K38" s="120"/>
      <c r="L38" s="95">
        <f t="shared" si="4"/>
        <v>64</v>
      </c>
      <c r="M38" s="95"/>
      <c r="N38" s="9">
        <f t="shared" si="5"/>
        <v>0</v>
      </c>
      <c r="O38" s="9">
        <f t="shared" si="6"/>
        <v>-7.7558229824165742E-4</v>
      </c>
      <c r="P38" s="9" t="e">
        <f t="shared" si="7"/>
        <v>#DIV/0!</v>
      </c>
      <c r="Q38" s="9">
        <f t="shared" si="8"/>
        <v>-1.5122569801783586E-3</v>
      </c>
      <c r="R38" s="9"/>
      <c r="S38" s="9"/>
      <c r="W38" s="100" t="s">
        <v>20</v>
      </c>
      <c r="X38" s="100"/>
      <c r="Y38" s="104" t="s">
        <v>21</v>
      </c>
      <c r="Z38" s="105"/>
    </row>
    <row r="39" spans="1:28" x14ac:dyDescent="0.25">
      <c r="A39" s="9">
        <v>33</v>
      </c>
      <c r="B39" s="9">
        <v>0.05</v>
      </c>
      <c r="C39" s="10">
        <f t="shared" si="0"/>
        <v>8.5851623948362388</v>
      </c>
      <c r="D39" s="9">
        <v>33</v>
      </c>
      <c r="E39" s="9">
        <v>0</v>
      </c>
      <c r="F39" s="104">
        <f t="shared" si="9"/>
        <v>916.67400000000043</v>
      </c>
      <c r="G39" s="105"/>
      <c r="H39" s="1">
        <f t="shared" si="1"/>
        <v>0</v>
      </c>
      <c r="I39" s="3">
        <f t="shared" si="2"/>
        <v>4.8140061410909249E-2</v>
      </c>
      <c r="J39" s="119">
        <f t="shared" si="3"/>
        <v>2.5391869800000011</v>
      </c>
      <c r="K39" s="120"/>
      <c r="L39" s="95">
        <f t="shared" si="4"/>
        <v>66</v>
      </c>
      <c r="M39" s="95"/>
      <c r="N39" s="9">
        <f t="shared" si="5"/>
        <v>0</v>
      </c>
      <c r="O39" s="9">
        <f t="shared" si="6"/>
        <v>-8.5119514725057535E-4</v>
      </c>
      <c r="P39" s="9" t="e">
        <f t="shared" si="7"/>
        <v>#DIV/0!</v>
      </c>
      <c r="Q39" s="9">
        <f t="shared" si="8"/>
        <v>-1.389959049337211E-3</v>
      </c>
      <c r="R39" s="9"/>
      <c r="S39" s="9"/>
    </row>
    <row r="40" spans="1:28" x14ac:dyDescent="0.25">
      <c r="A40" s="9">
        <v>34</v>
      </c>
      <c r="B40" s="9">
        <v>0.05</v>
      </c>
      <c r="C40" s="10">
        <f t="shared" si="0"/>
        <v>9.088083703389886</v>
      </c>
      <c r="D40" s="9">
        <v>34</v>
      </c>
      <c r="E40" s="9">
        <v>0</v>
      </c>
      <c r="F40" s="104">
        <f t="shared" si="9"/>
        <v>944.45200000000045</v>
      </c>
      <c r="G40" s="105"/>
      <c r="H40" s="1">
        <f t="shared" si="1"/>
        <v>0</v>
      </c>
      <c r="I40" s="3">
        <f t="shared" si="2"/>
        <v>4.6437671116408098E-2</v>
      </c>
      <c r="J40" s="119">
        <f t="shared" si="3"/>
        <v>2.616132040000001</v>
      </c>
      <c r="K40" s="120"/>
      <c r="L40" s="95">
        <f t="shared" si="4"/>
        <v>68</v>
      </c>
      <c r="M40" s="95"/>
      <c r="N40" s="9">
        <f t="shared" si="5"/>
        <v>0</v>
      </c>
      <c r="O40" s="9">
        <f t="shared" si="6"/>
        <v>-9.206930997174359E-4</v>
      </c>
      <c r="P40" s="9" t="e">
        <f t="shared" si="7"/>
        <v>#DIV/0!</v>
      </c>
      <c r="Q40" s="9">
        <f t="shared" si="8"/>
        <v>0.18630823424690968</v>
      </c>
      <c r="R40" s="9"/>
      <c r="S40" s="9"/>
      <c r="W40" s="100" t="s">
        <v>42</v>
      </c>
      <c r="X40" s="100"/>
      <c r="Y40" s="95" t="s">
        <v>28</v>
      </c>
      <c r="Z40" s="95"/>
    </row>
    <row r="41" spans="1:28" x14ac:dyDescent="0.25">
      <c r="A41" s="9">
        <v>35</v>
      </c>
      <c r="B41" s="9">
        <v>0.05</v>
      </c>
      <c r="C41" s="10">
        <f t="shared" si="0"/>
        <v>9.6030359701694294</v>
      </c>
      <c r="D41" s="9">
        <v>35</v>
      </c>
      <c r="E41" s="9">
        <v>0</v>
      </c>
      <c r="F41" s="104">
        <f t="shared" si="9"/>
        <v>972.23000000000047</v>
      </c>
      <c r="G41" s="105"/>
      <c r="H41" s="1">
        <f t="shared" si="1"/>
        <v>0</v>
      </c>
      <c r="I41" s="3">
        <f t="shared" si="2"/>
        <v>4.4596284916973226E-2</v>
      </c>
      <c r="J41" s="119">
        <f t="shared" si="3"/>
        <v>2.6930771000000013</v>
      </c>
      <c r="K41" s="120"/>
      <c r="L41" s="95">
        <f t="shared" si="4"/>
        <v>70</v>
      </c>
      <c r="M41" s="95"/>
      <c r="N41" s="9">
        <f t="shared" si="5"/>
        <v>0</v>
      </c>
      <c r="O41" s="9">
        <f t="shared" si="6"/>
        <v>8.3947186126280479E-3</v>
      </c>
      <c r="P41" s="9" t="e">
        <f t="shared" si="7"/>
        <v>#DIV/0!</v>
      </c>
      <c r="Q41" s="9">
        <f t="shared" si="8"/>
        <v>-0.19783741426645773</v>
      </c>
      <c r="R41" s="9"/>
      <c r="S41" s="9"/>
      <c r="W41" s="100" t="s">
        <v>43</v>
      </c>
      <c r="X41" s="100"/>
      <c r="Y41" s="95" t="s">
        <v>29</v>
      </c>
      <c r="Z41" s="95"/>
    </row>
    <row r="42" spans="1:28" x14ac:dyDescent="0.25">
      <c r="A42" s="9">
        <v>36</v>
      </c>
      <c r="B42" s="9">
        <v>0.06</v>
      </c>
      <c r="C42" s="10">
        <f t="shared" si="0"/>
        <v>10.129770535228786</v>
      </c>
      <c r="D42" s="9">
        <v>36</v>
      </c>
      <c r="E42" s="9">
        <v>0</v>
      </c>
      <c r="F42" s="104">
        <f t="shared" si="9"/>
        <v>1000.0080000000005</v>
      </c>
      <c r="G42" s="105"/>
      <c r="H42" s="1">
        <f t="shared" si="1"/>
        <v>0</v>
      </c>
      <c r="I42" s="3">
        <f t="shared" si="2"/>
        <v>6.1385722142229322E-2</v>
      </c>
      <c r="J42" s="119">
        <f t="shared" si="3"/>
        <v>2.7700221600000012</v>
      </c>
      <c r="K42" s="120"/>
      <c r="L42" s="95">
        <f t="shared" si="4"/>
        <v>72</v>
      </c>
      <c r="M42" s="95"/>
      <c r="N42" s="9">
        <f t="shared" si="5"/>
        <v>0</v>
      </c>
      <c r="O42" s="9">
        <f t="shared" si="6"/>
        <v>-1.4971521006948395E-3</v>
      </c>
      <c r="P42" s="9" t="e">
        <f t="shared" si="7"/>
        <v>#DIV/0!</v>
      </c>
      <c r="Q42" s="9">
        <f t="shared" si="8"/>
        <v>-1.1697415950788609E-3</v>
      </c>
      <c r="R42" s="9"/>
      <c r="S42" s="9"/>
      <c r="W42" s="100" t="s">
        <v>45</v>
      </c>
      <c r="X42" s="100"/>
      <c r="Y42" s="95" t="s">
        <v>44</v>
      </c>
      <c r="Z42" s="95"/>
    </row>
    <row r="43" spans="1:28" x14ac:dyDescent="0.25">
      <c r="A43" s="9">
        <v>37</v>
      </c>
      <c r="B43" s="9">
        <v>0.06</v>
      </c>
      <c r="C43" s="10">
        <f t="shared" si="0"/>
        <v>10.668033613604548</v>
      </c>
      <c r="D43" s="9">
        <v>37</v>
      </c>
      <c r="E43" s="9">
        <v>0</v>
      </c>
      <c r="F43" s="104">
        <f t="shared" si="9"/>
        <v>1027.7860000000005</v>
      </c>
      <c r="G43" s="105"/>
      <c r="H43" s="1">
        <f t="shared" si="1"/>
        <v>0</v>
      </c>
      <c r="I43" s="3">
        <f t="shared" si="2"/>
        <v>5.8391417940839643E-2</v>
      </c>
      <c r="J43" s="119">
        <f t="shared" si="3"/>
        <v>2.8469672200000011</v>
      </c>
      <c r="K43" s="120"/>
      <c r="L43" s="95">
        <f t="shared" si="4"/>
        <v>74</v>
      </c>
      <c r="M43" s="95"/>
      <c r="N43" s="9">
        <f t="shared" si="5"/>
        <v>0</v>
      </c>
      <c r="O43" s="9">
        <f t="shared" si="6"/>
        <v>-1.5673365963995711E-3</v>
      </c>
      <c r="P43" s="9" t="e">
        <f t="shared" si="7"/>
        <v>#DIV/0!</v>
      </c>
      <c r="Q43" s="9">
        <f t="shared" si="8"/>
        <v>-9.866548313668933E-4</v>
      </c>
      <c r="R43" s="9"/>
      <c r="S43" s="9"/>
    </row>
    <row r="44" spans="1:28" x14ac:dyDescent="0.25">
      <c r="A44" s="9">
        <v>38</v>
      </c>
      <c r="B44" s="9">
        <v>0.06</v>
      </c>
      <c r="C44" s="10">
        <f t="shared" si="0"/>
        <v>11.217566471169311</v>
      </c>
      <c r="D44" s="9">
        <v>38</v>
      </c>
      <c r="E44" s="9">
        <v>0</v>
      </c>
      <c r="F44" s="104">
        <f t="shared" si="9"/>
        <v>1055.5640000000005</v>
      </c>
      <c r="G44" s="105"/>
      <c r="H44" s="1">
        <f t="shared" si="1"/>
        <v>0</v>
      </c>
      <c r="I44" s="3">
        <f t="shared" si="2"/>
        <v>5.5256744748040501E-2</v>
      </c>
      <c r="J44" s="119">
        <f t="shared" si="3"/>
        <v>2.9239122800000015</v>
      </c>
      <c r="K44" s="120"/>
      <c r="L44" s="95">
        <f t="shared" si="4"/>
        <v>76</v>
      </c>
      <c r="M44" s="95"/>
      <c r="N44" s="9">
        <f t="shared" si="5"/>
        <v>0</v>
      </c>
      <c r="O44" s="9">
        <f t="shared" si="6"/>
        <v>-1.6265358862815847E-3</v>
      </c>
      <c r="P44" s="9" t="e">
        <f t="shared" si="7"/>
        <v>#DIV/0!</v>
      </c>
      <c r="Q44" s="9">
        <f t="shared" si="8"/>
        <v>-7.9631080801735826E-4</v>
      </c>
      <c r="R44" s="9"/>
      <c r="S44" s="9"/>
    </row>
    <row r="45" spans="1:28" x14ac:dyDescent="0.25">
      <c r="A45" s="9">
        <v>39</v>
      </c>
      <c r="B45" s="9">
        <v>0.06</v>
      </c>
      <c r="C45" s="10">
        <f t="shared" si="0"/>
        <v>11.778105604801647</v>
      </c>
      <c r="D45" s="9">
        <v>39</v>
      </c>
      <c r="E45" s="9">
        <v>0</v>
      </c>
      <c r="F45" s="104">
        <f t="shared" si="9"/>
        <v>1083.3420000000006</v>
      </c>
      <c r="G45" s="105"/>
      <c r="H45" s="1">
        <f t="shared" si="1"/>
        <v>0</v>
      </c>
      <c r="I45" s="3">
        <f t="shared" si="2"/>
        <v>5.2003672975477332E-2</v>
      </c>
      <c r="J45" s="119">
        <f t="shared" si="3"/>
        <v>3.0008573400000014</v>
      </c>
      <c r="K45" s="120"/>
      <c r="L45" s="95">
        <f t="shared" si="4"/>
        <v>78</v>
      </c>
      <c r="M45" s="95"/>
      <c r="N45" s="9">
        <f t="shared" si="5"/>
        <v>0</v>
      </c>
      <c r="O45" s="9">
        <f t="shared" si="6"/>
        <v>-1.6743145347626262E-3</v>
      </c>
      <c r="P45" s="9" t="e">
        <f t="shared" si="7"/>
        <v>#DIV/0!</v>
      </c>
      <c r="Q45" s="9">
        <f t="shared" si="8"/>
        <v>-5.9951590266696852E-4</v>
      </c>
      <c r="R45" s="9"/>
      <c r="S45" s="9"/>
    </row>
    <row r="46" spans="1:28" x14ac:dyDescent="0.25">
      <c r="A46" s="9">
        <v>40</v>
      </c>
      <c r="B46" s="9">
        <v>0.06</v>
      </c>
      <c r="C46" s="10">
        <f t="shared" si="0"/>
        <v>12.349382926770469</v>
      </c>
      <c r="D46" s="9">
        <v>40</v>
      </c>
      <c r="E46" s="9">
        <v>0</v>
      </c>
      <c r="F46" s="104">
        <f t="shared" si="9"/>
        <v>1111.1200000000006</v>
      </c>
      <c r="G46" s="105"/>
      <c r="H46" s="1">
        <f t="shared" si="1"/>
        <v>0</v>
      </c>
      <c r="I46" s="3">
        <f t="shared" si="2"/>
        <v>4.8655043905952079E-2</v>
      </c>
      <c r="J46" s="119">
        <f t="shared" si="3"/>
        <v>3.0778024000000013</v>
      </c>
      <c r="K46" s="120"/>
      <c r="L46" s="95">
        <f t="shared" si="4"/>
        <v>80</v>
      </c>
      <c r="M46" s="95"/>
      <c r="N46" s="9">
        <f t="shared" si="5"/>
        <v>0</v>
      </c>
      <c r="O46" s="9">
        <f t="shared" si="6"/>
        <v>-1.7102854889226443E-3</v>
      </c>
      <c r="P46" s="9" t="e">
        <f t="shared" si="7"/>
        <v>#DIV/0!</v>
      </c>
      <c r="Q46" s="9">
        <f t="shared" si="8"/>
        <v>0.12528836226503212</v>
      </c>
      <c r="R46" s="9"/>
      <c r="S46" s="9"/>
    </row>
    <row r="47" spans="1:28" x14ac:dyDescent="0.25">
      <c r="A47" s="9">
        <v>41</v>
      </c>
      <c r="B47" s="9">
        <v>0.06</v>
      </c>
      <c r="C47" s="10">
        <f t="shared" si="0"/>
        <v>12.931125953222887</v>
      </c>
      <c r="D47" s="9">
        <v>41</v>
      </c>
      <c r="E47" s="9">
        <v>0</v>
      </c>
      <c r="F47" s="104">
        <f t="shared" si="9"/>
        <v>1138.8980000000006</v>
      </c>
      <c r="G47" s="105"/>
      <c r="H47" s="1">
        <f t="shared" si="1"/>
        <v>0</v>
      </c>
      <c r="I47" s="3">
        <f t="shared" si="2"/>
        <v>4.5234472928106791E-2</v>
      </c>
      <c r="J47" s="119">
        <f t="shared" si="3"/>
        <v>3.1547474600000016</v>
      </c>
      <c r="K47" s="120"/>
      <c r="L47" s="95">
        <f t="shared" si="4"/>
        <v>82</v>
      </c>
      <c r="M47" s="95"/>
      <c r="N47" s="9">
        <f t="shared" si="5"/>
        <v>0</v>
      </c>
      <c r="O47" s="9">
        <f t="shared" si="6"/>
        <v>5.8070162469792824E-3</v>
      </c>
      <c r="P47" s="9" t="e">
        <f t="shared" si="7"/>
        <v>#DIV/0!</v>
      </c>
      <c r="Q47" s="9">
        <f t="shared" si="8"/>
        <v>-0.13638080974382491</v>
      </c>
      <c r="R47" s="9"/>
      <c r="S47" s="9"/>
    </row>
    <row r="48" spans="1:28" x14ac:dyDescent="0.25">
      <c r="A48" s="9">
        <v>42</v>
      </c>
      <c r="B48" s="9">
        <v>7.0000000000000007E-2</v>
      </c>
      <c r="C48" s="10">
        <f t="shared" si="0"/>
        <v>13.523057996655121</v>
      </c>
      <c r="D48" s="9">
        <v>42</v>
      </c>
      <c r="E48" s="9">
        <v>0</v>
      </c>
      <c r="F48" s="104">
        <f t="shared" si="9"/>
        <v>1166.6760000000006</v>
      </c>
      <c r="G48" s="105"/>
      <c r="H48" s="1">
        <f t="shared" si="1"/>
        <v>0</v>
      </c>
      <c r="I48" s="3">
        <f t="shared" si="2"/>
        <v>5.6848505422065355E-2</v>
      </c>
      <c r="J48" s="119">
        <f t="shared" si="3"/>
        <v>3.2316925200000015</v>
      </c>
      <c r="K48" s="120"/>
      <c r="L48" s="95">
        <f t="shared" si="4"/>
        <v>84</v>
      </c>
      <c r="M48" s="95"/>
      <c r="N48" s="9">
        <f t="shared" si="5"/>
        <v>0</v>
      </c>
      <c r="O48" s="9">
        <f t="shared" si="6"/>
        <v>-2.3758323376502112E-3</v>
      </c>
      <c r="P48" s="9" t="e">
        <f t="shared" si="7"/>
        <v>#DIV/0!</v>
      </c>
      <c r="Q48" s="9">
        <f t="shared" si="8"/>
        <v>2.4553046817574194E-5</v>
      </c>
      <c r="R48" s="9"/>
      <c r="S48" s="9"/>
    </row>
    <row r="49" spans="1:19" x14ac:dyDescent="0.25">
      <c r="A49" s="9">
        <v>43</v>
      </c>
      <c r="B49" s="9">
        <v>7.0000000000000007E-2</v>
      </c>
      <c r="C49" s="10">
        <f t="shared" si="0"/>
        <v>14.124898362236772</v>
      </c>
      <c r="D49" s="9">
        <v>43</v>
      </c>
      <c r="E49" s="9">
        <v>0</v>
      </c>
      <c r="F49" s="104">
        <f t="shared" si="9"/>
        <v>1194.4540000000006</v>
      </c>
      <c r="G49" s="105"/>
      <c r="H49" s="1">
        <f t="shared" si="1"/>
        <v>0</v>
      </c>
      <c r="I49" s="3">
        <f t="shared" si="2"/>
        <v>5.2096840746764933E-2</v>
      </c>
      <c r="J49" s="119">
        <f t="shared" si="3"/>
        <v>3.3086375800000014</v>
      </c>
      <c r="K49" s="120"/>
      <c r="L49" s="95">
        <f t="shared" si="4"/>
        <v>86</v>
      </c>
      <c r="M49" s="95"/>
      <c r="N49" s="9">
        <f t="shared" si="5"/>
        <v>0</v>
      </c>
      <c r="O49" s="9">
        <f t="shared" si="6"/>
        <v>-2.374113624372981E-3</v>
      </c>
      <c r="P49" s="9" t="e">
        <f t="shared" si="7"/>
        <v>#DIV/0!</v>
      </c>
      <c r="Q49" s="9">
        <f t="shared" si="8"/>
        <v>2.741499137696505E-4</v>
      </c>
      <c r="R49" s="9"/>
      <c r="S49" s="9"/>
    </row>
    <row r="50" spans="1:19" x14ac:dyDescent="0.25">
      <c r="A50" s="9">
        <v>44</v>
      </c>
      <c r="B50" s="9">
        <v>7.0000000000000007E-2</v>
      </c>
      <c r="C50" s="10">
        <f t="shared" si="0"/>
        <v>14.736362547848977</v>
      </c>
      <c r="D50" s="9">
        <v>44</v>
      </c>
      <c r="E50" s="9">
        <v>0</v>
      </c>
      <c r="F50" s="104">
        <f t="shared" si="9"/>
        <v>1222.2320000000007</v>
      </c>
      <c r="G50" s="105"/>
      <c r="H50" s="1">
        <f t="shared" si="1"/>
        <v>0</v>
      </c>
      <c r="I50" s="3">
        <f t="shared" si="2"/>
        <v>4.7348613498018971E-2</v>
      </c>
      <c r="J50" s="119">
        <f t="shared" si="3"/>
        <v>3.3855826400000018</v>
      </c>
      <c r="K50" s="120"/>
      <c r="L50" s="95">
        <f t="shared" si="4"/>
        <v>88</v>
      </c>
      <c r="M50" s="95"/>
      <c r="N50" s="9">
        <f t="shared" si="5"/>
        <v>0</v>
      </c>
      <c r="O50" s="9">
        <f t="shared" si="6"/>
        <v>-2.3549231304091055E-3</v>
      </c>
      <c r="P50" s="9" t="e">
        <f t="shared" si="7"/>
        <v>#DIV/0!</v>
      </c>
      <c r="Q50" s="9">
        <f t="shared" si="8"/>
        <v>5.2608632845871557E-4</v>
      </c>
      <c r="R50" s="9"/>
      <c r="S50" s="9"/>
    </row>
    <row r="51" spans="1:19" x14ac:dyDescent="0.25">
      <c r="A51" s="9">
        <v>45</v>
      </c>
      <c r="B51" s="9">
        <v>7.0000000000000007E-2</v>
      </c>
      <c r="C51" s="10">
        <f t="shared" si="0"/>
        <v>15.357162447687092</v>
      </c>
      <c r="D51" s="9">
        <v>45</v>
      </c>
      <c r="E51" s="9">
        <v>0</v>
      </c>
      <c r="F51" s="104">
        <f t="shared" si="9"/>
        <v>1250.0100000000007</v>
      </c>
      <c r="G51" s="105"/>
      <c r="H51" s="1">
        <f t="shared" si="1"/>
        <v>0</v>
      </c>
      <c r="I51" s="3">
        <f t="shared" si="2"/>
        <v>4.263876723720076E-2</v>
      </c>
      <c r="J51" s="119">
        <f t="shared" si="3"/>
        <v>3.4625277000000017</v>
      </c>
      <c r="K51" s="120"/>
      <c r="L51" s="95">
        <f t="shared" si="4"/>
        <v>90</v>
      </c>
      <c r="M51" s="95"/>
      <c r="N51" s="9">
        <f t="shared" si="5"/>
        <v>0</v>
      </c>
      <c r="O51" s="9">
        <f t="shared" si="6"/>
        <v>-2.3180970874169954E-3</v>
      </c>
      <c r="P51" s="9" t="e">
        <f t="shared" si="7"/>
        <v>#DIV/0!</v>
      </c>
      <c r="Q51" s="9">
        <f t="shared" si="8"/>
        <v>7.7925920618445083E-4</v>
      </c>
      <c r="R51" s="9"/>
      <c r="S51" s="9"/>
    </row>
    <row r="52" spans="1:19" x14ac:dyDescent="0.25">
      <c r="A52" s="9">
        <v>46</v>
      </c>
      <c r="B52" s="9">
        <v>7.0000000000000007E-2</v>
      </c>
      <c r="C52" s="10">
        <f t="shared" si="0"/>
        <v>15.987006559267824</v>
      </c>
      <c r="D52" s="9">
        <v>46</v>
      </c>
      <c r="E52" s="9">
        <v>0</v>
      </c>
      <c r="F52" s="104">
        <f t="shared" si="9"/>
        <v>1277.7880000000007</v>
      </c>
      <c r="G52" s="105"/>
      <c r="H52" s="1">
        <f t="shared" si="1"/>
        <v>0</v>
      </c>
      <c r="I52" s="3">
        <f t="shared" si="2"/>
        <v>3.8002573062366769E-2</v>
      </c>
      <c r="J52" s="119">
        <f t="shared" si="3"/>
        <v>3.5394727600000015</v>
      </c>
      <c r="K52" s="120"/>
      <c r="L52" s="95">
        <f t="shared" si="4"/>
        <v>92</v>
      </c>
      <c r="M52" s="95"/>
      <c r="N52" s="9">
        <f t="shared" si="5"/>
        <v>0</v>
      </c>
      <c r="O52" s="9">
        <f t="shared" si="6"/>
        <v>-2.2635489429840838E-3</v>
      </c>
      <c r="P52" s="9" t="e">
        <f t="shared" si="7"/>
        <v>#DIV/0!</v>
      </c>
      <c r="Q52" s="9">
        <f t="shared" si="8"/>
        <v>6.46468433806026E-2</v>
      </c>
      <c r="R52" s="9"/>
      <c r="S52" s="9"/>
    </row>
    <row r="53" spans="1:19" x14ac:dyDescent="0.25">
      <c r="A53" s="9">
        <v>47</v>
      </c>
      <c r="B53" s="9">
        <v>7.0000000000000007E-2</v>
      </c>
      <c r="C53" s="10">
        <f t="shared" si="0"/>
        <v>16.625600193670834</v>
      </c>
      <c r="D53" s="9">
        <v>47</v>
      </c>
      <c r="E53" s="9">
        <v>0</v>
      </c>
      <c r="F53" s="104">
        <f t="shared" si="9"/>
        <v>1305.5660000000007</v>
      </c>
      <c r="G53" s="105"/>
      <c r="H53" s="1">
        <f t="shared" si="1"/>
        <v>0</v>
      </c>
      <c r="I53" s="3">
        <f t="shared" si="2"/>
        <v>3.3475475176398602E-2</v>
      </c>
      <c r="J53" s="119">
        <f t="shared" si="3"/>
        <v>3.6164178200000019</v>
      </c>
      <c r="K53" s="120"/>
      <c r="L53" s="95">
        <f t="shared" si="4"/>
        <v>94</v>
      </c>
      <c r="M53" s="95"/>
      <c r="N53" s="9">
        <f t="shared" si="5"/>
        <v>0</v>
      </c>
      <c r="O53" s="9">
        <f t="shared" si="6"/>
        <v>2.2617300936580986E-3</v>
      </c>
      <c r="P53" s="9" t="e">
        <f t="shared" si="7"/>
        <v>#DIV/0!</v>
      </c>
      <c r="Q53" s="9">
        <f t="shared" si="8"/>
        <v>-7.1518930711215414E-2</v>
      </c>
      <c r="R53" s="9"/>
      <c r="S53" s="9"/>
    </row>
    <row r="54" spans="1:19" x14ac:dyDescent="0.25">
      <c r="A54" s="9">
        <v>48</v>
      </c>
      <c r="B54" s="9">
        <v>0.08</v>
      </c>
      <c r="C54" s="10">
        <f t="shared" si="0"/>
        <v>17.272645688833883</v>
      </c>
      <c r="D54" s="9">
        <v>48</v>
      </c>
      <c r="E54" s="9">
        <v>0</v>
      </c>
      <c r="F54" s="104">
        <f t="shared" si="9"/>
        <v>1333.3440000000007</v>
      </c>
      <c r="G54" s="105"/>
      <c r="H54" s="1">
        <f t="shared" si="1"/>
        <v>0</v>
      </c>
      <c r="I54" s="3">
        <f t="shared" si="2"/>
        <v>3.7998935363714799E-2</v>
      </c>
      <c r="J54" s="119">
        <f t="shared" si="3"/>
        <v>3.6933628800000018</v>
      </c>
      <c r="K54" s="120"/>
      <c r="L54" s="95">
        <f t="shared" si="4"/>
        <v>96</v>
      </c>
      <c r="M54" s="95"/>
      <c r="N54" s="9">
        <f t="shared" si="5"/>
        <v>0</v>
      </c>
      <c r="O54" s="9">
        <f t="shared" si="6"/>
        <v>-2.7445950561269805E-3</v>
      </c>
      <c r="P54" s="9" t="e">
        <f t="shared" si="7"/>
        <v>#DIV/0!</v>
      </c>
      <c r="Q54" s="9">
        <f t="shared" si="8"/>
        <v>1.7543157984447645E-3</v>
      </c>
      <c r="R54" s="9"/>
      <c r="S54" s="9"/>
    </row>
    <row r="55" spans="1:19" x14ac:dyDescent="0.25">
      <c r="A55" s="9">
        <v>49</v>
      </c>
      <c r="B55" s="9">
        <v>0.08</v>
      </c>
      <c r="C55" s="10">
        <f t="shared" si="0"/>
        <v>17.927842625710262</v>
      </c>
      <c r="D55" s="9">
        <v>49</v>
      </c>
      <c r="E55" s="9">
        <v>0</v>
      </c>
      <c r="F55" s="104">
        <f t="shared" si="9"/>
        <v>1361.1220000000008</v>
      </c>
      <c r="G55" s="105"/>
      <c r="H55" s="1">
        <f t="shared" si="1"/>
        <v>0</v>
      </c>
      <c r="I55" s="3">
        <f t="shared" si="2"/>
        <v>3.2509745251460838E-2</v>
      </c>
      <c r="J55" s="119">
        <f t="shared" si="3"/>
        <v>3.7703079400000017</v>
      </c>
      <c r="K55" s="120"/>
      <c r="L55" s="95">
        <f t="shared" si="4"/>
        <v>98</v>
      </c>
      <c r="M55" s="95"/>
      <c r="N55" s="9">
        <f t="shared" si="5"/>
        <v>0</v>
      </c>
      <c r="O55" s="9">
        <f t="shared" si="6"/>
        <v>-2.6042497922513994E-3</v>
      </c>
      <c r="P55" s="9" t="e">
        <f t="shared" si="7"/>
        <v>#DIV/0!</v>
      </c>
      <c r="Q55" s="9">
        <f t="shared" si="8"/>
        <v>2.0365275443056871E-3</v>
      </c>
      <c r="R55" s="9"/>
      <c r="S55" s="9"/>
    </row>
    <row r="56" spans="1:19" x14ac:dyDescent="0.25">
      <c r="A56" s="9">
        <v>50</v>
      </c>
      <c r="B56" s="9">
        <v>0.08</v>
      </c>
      <c r="C56" s="10">
        <f t="shared" si="0"/>
        <v>18.59088804708562</v>
      </c>
      <c r="D56" s="9">
        <v>50</v>
      </c>
      <c r="E56" s="9">
        <v>0</v>
      </c>
      <c r="F56" s="104">
        <f t="shared" si="9"/>
        <v>1388.9000000000008</v>
      </c>
      <c r="G56" s="105"/>
      <c r="H56" s="1">
        <f t="shared" si="1"/>
        <v>0</v>
      </c>
      <c r="I56" s="3">
        <f t="shared" si="2"/>
        <v>2.7301245666958039E-2</v>
      </c>
      <c r="J56" s="119">
        <f t="shared" si="3"/>
        <v>3.847253000000002</v>
      </c>
      <c r="K56" s="120"/>
      <c r="L56" s="95">
        <f t="shared" si="4"/>
        <v>100</v>
      </c>
      <c r="M56" s="95"/>
      <c r="N56" s="9">
        <f t="shared" si="5"/>
        <v>0</v>
      </c>
      <c r="O56" s="9">
        <f t="shared" si="6"/>
        <v>-2.4413275887069444E-3</v>
      </c>
      <c r="P56" s="9" t="e">
        <f t="shared" si="7"/>
        <v>#DIV/0!</v>
      </c>
      <c r="Q56" s="9">
        <f t="shared" si="8"/>
        <v>2.3137659407659232E-3</v>
      </c>
      <c r="R56" s="9"/>
      <c r="S56" s="9"/>
    </row>
    <row r="57" spans="1:19" x14ac:dyDescent="0.25">
      <c r="A57" s="9">
        <v>51</v>
      </c>
      <c r="B57" s="9">
        <v>0.08</v>
      </c>
      <c r="C57" s="10">
        <f t="shared" si="0"/>
        <v>19.261476678842101</v>
      </c>
      <c r="D57" s="9">
        <v>51</v>
      </c>
      <c r="E57" s="9">
        <v>0</v>
      </c>
      <c r="F57" s="104">
        <f t="shared" si="9"/>
        <v>1416.6780000000008</v>
      </c>
      <c r="G57" s="105"/>
      <c r="H57" s="1">
        <f t="shared" si="1"/>
        <v>0</v>
      </c>
      <c r="I57" s="3">
        <f t="shared" si="2"/>
        <v>2.241859048954415E-2</v>
      </c>
      <c r="J57" s="119">
        <f t="shared" si="3"/>
        <v>3.9241980600000019</v>
      </c>
      <c r="K57" s="120"/>
      <c r="L57" s="95">
        <f t="shared" si="4"/>
        <v>102</v>
      </c>
      <c r="M57" s="95"/>
      <c r="N57" s="9">
        <f t="shared" si="5"/>
        <v>0</v>
      </c>
      <c r="O57" s="9">
        <f t="shared" si="6"/>
        <v>-2.2562263134456705E-3</v>
      </c>
      <c r="P57" s="9" t="e">
        <f t="shared" si="7"/>
        <v>#DIV/0!</v>
      </c>
      <c r="Q57" s="9">
        <f t="shared" si="8"/>
        <v>2.5847752570019498E-3</v>
      </c>
      <c r="R57" s="9"/>
      <c r="S57" s="9"/>
    </row>
    <row r="58" spans="1:19" x14ac:dyDescent="0.25">
      <c r="A58" s="9">
        <v>52</v>
      </c>
      <c r="B58" s="9">
        <v>0.08</v>
      </c>
      <c r="C58" s="10">
        <f t="shared" si="0"/>
        <v>19.939301153444717</v>
      </c>
      <c r="D58" s="9">
        <v>52</v>
      </c>
      <c r="E58" s="9">
        <v>0</v>
      </c>
      <c r="F58" s="104">
        <f t="shared" si="9"/>
        <v>1444.4560000000008</v>
      </c>
      <c r="G58" s="105"/>
      <c r="H58" s="1">
        <f t="shared" si="1"/>
        <v>0</v>
      </c>
      <c r="I58" s="3">
        <f t="shared" si="2"/>
        <v>1.7906137862652809E-2</v>
      </c>
      <c r="J58" s="119">
        <f t="shared" si="3"/>
        <v>4.0011431200000018</v>
      </c>
      <c r="K58" s="120"/>
      <c r="L58" s="95">
        <f t="shared" si="4"/>
        <v>104</v>
      </c>
      <c r="M58" s="95"/>
      <c r="N58" s="9">
        <f t="shared" si="5"/>
        <v>0</v>
      </c>
      <c r="O58" s="9">
        <f t="shared" si="6"/>
        <v>-2.0494442928855145E-3</v>
      </c>
      <c r="P58" s="9" t="e">
        <f t="shared" si="7"/>
        <v>#DIV/0!</v>
      </c>
      <c r="Q58" s="9">
        <f t="shared" si="8"/>
        <v>2.8483195987581028E-3</v>
      </c>
      <c r="R58" s="9"/>
      <c r="S58" s="9"/>
    </row>
    <row r="59" spans="1:19" x14ac:dyDescent="0.25">
      <c r="A59" s="9">
        <v>53</v>
      </c>
      <c r="B59" s="9">
        <v>0.08</v>
      </c>
      <c r="C59" s="10">
        <f t="shared" si="0"/>
        <v>20.624052235416553</v>
      </c>
      <c r="D59" s="9">
        <v>53</v>
      </c>
      <c r="E59" s="9">
        <v>0</v>
      </c>
      <c r="F59" s="104">
        <f t="shared" si="9"/>
        <v>1472.2340000000008</v>
      </c>
      <c r="G59" s="105"/>
      <c r="H59" s="1">
        <f t="shared" si="1"/>
        <v>0</v>
      </c>
      <c r="I59" s="3">
        <f t="shared" si="2"/>
        <v>1.380724927688178E-2</v>
      </c>
      <c r="J59" s="119">
        <f t="shared" si="3"/>
        <v>4.0780881800000026</v>
      </c>
      <c r="K59" s="120"/>
      <c r="L59" s="95">
        <f t="shared" si="4"/>
        <v>106</v>
      </c>
      <c r="M59" s="95"/>
      <c r="N59" s="9">
        <f t="shared" si="5"/>
        <v>0</v>
      </c>
      <c r="O59" s="9">
        <f t="shared" si="6"/>
        <v>-1.8215787249848663E-3</v>
      </c>
      <c r="P59" s="9" t="e">
        <f t="shared" si="7"/>
        <v>#DIV/0!</v>
      </c>
      <c r="Q59" s="9">
        <f t="shared" si="8"/>
        <v>3.1031882140383411E-3</v>
      </c>
      <c r="R59" s="9"/>
      <c r="S59" s="9"/>
    </row>
    <row r="60" spans="1:19" x14ac:dyDescent="0.25">
      <c r="A60" s="9">
        <v>54</v>
      </c>
      <c r="B60" s="9">
        <v>0.08</v>
      </c>
      <c r="C60" s="10">
        <f t="shared" si="0"/>
        <v>21.315419048556862</v>
      </c>
      <c r="D60" s="9">
        <v>54</v>
      </c>
      <c r="E60" s="9">
        <v>0</v>
      </c>
      <c r="F60" s="104">
        <f t="shared" si="9"/>
        <v>1500.0120000000009</v>
      </c>
      <c r="G60" s="105"/>
      <c r="H60" s="1">
        <f t="shared" si="1"/>
        <v>0</v>
      </c>
      <c r="I60" s="3">
        <f t="shared" si="2"/>
        <v>1.0164091826912048E-2</v>
      </c>
      <c r="J60" s="119">
        <f t="shared" si="3"/>
        <v>4.1550332400000025</v>
      </c>
      <c r="K60" s="120"/>
      <c r="L60" s="95">
        <f t="shared" si="4"/>
        <v>108</v>
      </c>
      <c r="M60" s="95"/>
      <c r="N60" s="9">
        <f t="shared" si="5"/>
        <v>0</v>
      </c>
      <c r="O60" s="9">
        <f t="shared" si="6"/>
        <v>-1.573323667861799E-3</v>
      </c>
      <c r="P60" s="9" t="e">
        <f t="shared" si="7"/>
        <v>#DIV/0!</v>
      </c>
      <c r="Q60" s="9">
        <f t="shared" si="8"/>
        <v>3.3482007000868405E-3</v>
      </c>
      <c r="R60" s="9"/>
      <c r="S60" s="9"/>
    </row>
    <row r="61" spans="1:19" x14ac:dyDescent="0.25">
      <c r="A61" s="9">
        <v>55</v>
      </c>
      <c r="B61" s="9">
        <v>0.08</v>
      </c>
      <c r="C61" s="10">
        <f t="shared" si="0"/>
        <v>22.01308930464695</v>
      </c>
      <c r="D61" s="9">
        <v>55</v>
      </c>
      <c r="E61" s="9">
        <v>0</v>
      </c>
      <c r="F61" s="104">
        <f t="shared" si="9"/>
        <v>1527.7900000000009</v>
      </c>
      <c r="G61" s="105"/>
      <c r="H61" s="1">
        <f t="shared" si="1"/>
        <v>0</v>
      </c>
      <c r="I61" s="3">
        <f t="shared" si="2"/>
        <v>7.0174444911884496E-3</v>
      </c>
      <c r="J61" s="119">
        <f t="shared" si="3"/>
        <v>4.2319783000000024</v>
      </c>
      <c r="K61" s="120"/>
      <c r="L61" s="95">
        <f t="shared" si="4"/>
        <v>110</v>
      </c>
      <c r="M61" s="95"/>
      <c r="N61" s="9">
        <f t="shared" si="5"/>
        <v>0</v>
      </c>
      <c r="O61" s="9">
        <f t="shared" si="6"/>
        <v>-1.3054676118548518E-3</v>
      </c>
      <c r="P61" s="9" t="e">
        <f t="shared" si="7"/>
        <v>#DIV/0!</v>
      </c>
      <c r="Q61" s="9">
        <f t="shared" si="8"/>
        <v>7.5146706470121689E-3</v>
      </c>
      <c r="R61" s="9"/>
      <c r="S61" s="9"/>
    </row>
    <row r="62" spans="1:19" x14ac:dyDescent="0.25">
      <c r="A62" s="9">
        <v>56</v>
      </c>
      <c r="B62" s="9">
        <v>0.08</v>
      </c>
      <c r="C62" s="10">
        <f t="shared" si="0"/>
        <v>22.716749533378266</v>
      </c>
      <c r="D62" s="9">
        <v>56</v>
      </c>
      <c r="E62" s="9">
        <v>0</v>
      </c>
      <c r="F62" s="104">
        <f t="shared" si="9"/>
        <v>1555.5680000000009</v>
      </c>
      <c r="G62" s="105"/>
      <c r="H62" s="1">
        <f t="shared" si="1"/>
        <v>0</v>
      </c>
      <c r="I62" s="3">
        <f t="shared" si="2"/>
        <v>4.406509267478746E-3</v>
      </c>
      <c r="J62" s="119">
        <f t="shared" si="3"/>
        <v>4.3089233600000023</v>
      </c>
      <c r="K62" s="120"/>
      <c r="L62" s="95">
        <f t="shared" si="4"/>
        <v>112</v>
      </c>
      <c r="M62" s="95"/>
      <c r="N62" s="9">
        <f t="shared" si="5"/>
        <v>0</v>
      </c>
      <c r="O62" s="9">
        <f t="shared" si="6"/>
        <v>-7.0429396009387825E-4</v>
      </c>
      <c r="P62" s="9" t="e">
        <f t="shared" si="7"/>
        <v>#DIV/0!</v>
      </c>
      <c r="Q62" s="9">
        <f t="shared" si="8"/>
        <v>-2.5009073171850947E-3</v>
      </c>
      <c r="R62" s="9"/>
      <c r="S62" s="9"/>
    </row>
    <row r="63" spans="1:19" x14ac:dyDescent="0.25">
      <c r="A63" s="9">
        <v>57</v>
      </c>
      <c r="B63" s="9">
        <v>0.09</v>
      </c>
      <c r="C63" s="10">
        <f t="shared" si="0"/>
        <v>23.426085313227325</v>
      </c>
      <c r="D63" s="9">
        <v>57</v>
      </c>
      <c r="E63" s="9">
        <v>0</v>
      </c>
      <c r="F63" s="104">
        <f t="shared" si="9"/>
        <v>1583.3460000000009</v>
      </c>
      <c r="G63" s="105"/>
      <c r="H63" s="1">
        <f t="shared" si="1"/>
        <v>0</v>
      </c>
      <c r="I63" s="3">
        <f t="shared" si="2"/>
        <v>2.9979213472909895E-3</v>
      </c>
      <c r="J63" s="119">
        <f t="shared" si="3"/>
        <v>4.3858684200000022</v>
      </c>
      <c r="K63" s="120"/>
      <c r="L63" s="95">
        <f t="shared" si="4"/>
        <v>114</v>
      </c>
      <c r="M63" s="95"/>
      <c r="N63" s="9">
        <f t="shared" si="5"/>
        <v>0</v>
      </c>
      <c r="O63" s="9">
        <f t="shared" si="6"/>
        <v>-9.0436654546868583E-4</v>
      </c>
      <c r="P63" s="9" t="e">
        <f t="shared" si="7"/>
        <v>#DIV/0!</v>
      </c>
      <c r="Q63" s="9">
        <f t="shared" si="8"/>
        <v>4.5144656859110342E-3</v>
      </c>
      <c r="R63" s="9"/>
      <c r="S63" s="9"/>
    </row>
    <row r="64" spans="1:19" x14ac:dyDescent="0.25">
      <c r="A64" s="9">
        <v>58</v>
      </c>
      <c r="B64" s="9">
        <v>0.09</v>
      </c>
      <c r="C64" s="10">
        <f t="shared" si="0"/>
        <v>24.140781502992414</v>
      </c>
      <c r="D64" s="9">
        <v>58</v>
      </c>
      <c r="E64" s="9">
        <v>0</v>
      </c>
      <c r="F64" s="104">
        <f t="shared" si="9"/>
        <v>1611.1240000000009</v>
      </c>
      <c r="G64" s="105"/>
      <c r="H64" s="1">
        <f t="shared" si="1"/>
        <v>0</v>
      </c>
      <c r="I64" s="3">
        <f t="shared" si="2"/>
        <v>1.1891882563536179E-3</v>
      </c>
      <c r="J64" s="119">
        <f t="shared" si="3"/>
        <v>4.462813480000003</v>
      </c>
      <c r="K64" s="120"/>
      <c r="L64" s="95">
        <f t="shared" si="4"/>
        <v>116</v>
      </c>
      <c r="M64" s="95"/>
      <c r="N64" s="9">
        <f t="shared" si="5"/>
        <v>0</v>
      </c>
      <c r="O64" s="9">
        <f t="shared" si="6"/>
        <v>-4.9806463373669278E-4</v>
      </c>
      <c r="P64" s="9" t="e">
        <f t="shared" si="7"/>
        <v>#DIV/0!</v>
      </c>
      <c r="Q64" s="9">
        <f t="shared" si="8"/>
        <v>4.7333522220762468E-3</v>
      </c>
      <c r="R64" s="9"/>
      <c r="S64" s="9"/>
    </row>
    <row r="65" spans="1:19" x14ac:dyDescent="0.25">
      <c r="A65" s="9">
        <v>59</v>
      </c>
      <c r="B65" s="9">
        <v>0.09</v>
      </c>
      <c r="C65" s="10">
        <f t="shared" si="0"/>
        <v>24.860522473698961</v>
      </c>
      <c r="D65" s="9">
        <v>59</v>
      </c>
      <c r="E65" s="9">
        <v>0</v>
      </c>
      <c r="F65" s="104">
        <f t="shared" si="9"/>
        <v>1638.902000000001</v>
      </c>
      <c r="G65" s="105"/>
      <c r="H65" s="1">
        <f t="shared" si="1"/>
        <v>0</v>
      </c>
      <c r="I65" s="3">
        <f t="shared" si="2"/>
        <v>1.9305898888023236E-4</v>
      </c>
      <c r="J65" s="119">
        <f t="shared" si="3"/>
        <v>4.5397585400000029</v>
      </c>
      <c r="K65" s="120"/>
      <c r="L65" s="95">
        <f t="shared" si="4"/>
        <v>118</v>
      </c>
      <c r="M65" s="95"/>
      <c r="N65" s="9">
        <f t="shared" si="5"/>
        <v>0</v>
      </c>
      <c r="O65" s="9">
        <f t="shared" si="6"/>
        <v>-7.2062933749830578E-5</v>
      </c>
      <c r="P65" s="9" t="e">
        <f t="shared" si="7"/>
        <v>#DIV/0!</v>
      </c>
      <c r="Q65" s="9">
        <f t="shared" si="8"/>
        <v>4.9352171686418709E-3</v>
      </c>
      <c r="R65" s="9"/>
      <c r="S65" s="9"/>
    </row>
    <row r="66" spans="1:19" x14ac:dyDescent="0.25">
      <c r="A66" s="9">
        <v>60</v>
      </c>
      <c r="B66" s="9">
        <v>0.09</v>
      </c>
      <c r="C66" s="10">
        <f t="shared" si="0"/>
        <v>25.584992340570626</v>
      </c>
      <c r="D66" s="9">
        <v>60</v>
      </c>
      <c r="E66" s="9">
        <v>0</v>
      </c>
      <c r="F66" s="104">
        <f t="shared" si="9"/>
        <v>1666.680000000001</v>
      </c>
      <c r="G66" s="105"/>
      <c r="H66" s="1">
        <f t="shared" si="1"/>
        <v>0</v>
      </c>
      <c r="I66" s="3">
        <f t="shared" si="2"/>
        <v>4.8933121380571197E-5</v>
      </c>
      <c r="J66" s="119">
        <f t="shared" si="3"/>
        <v>4.6167036000000028</v>
      </c>
      <c r="K66" s="120"/>
      <c r="L66" s="95">
        <f t="shared" si="4"/>
        <v>120</v>
      </c>
      <c r="M66" s="95"/>
      <c r="N66" s="9">
        <f t="shared" si="5"/>
        <v>0</v>
      </c>
      <c r="O66" s="9">
        <f t="shared" si="6"/>
        <v>3.7210661142793783E-4</v>
      </c>
      <c r="P66" s="9" t="e">
        <f t="shared" si="7"/>
        <v>#DIV/0!</v>
      </c>
      <c r="Q66" s="9">
        <f t="shared" si="8"/>
        <v>5.1190511816089782E-3</v>
      </c>
      <c r="R66" s="9"/>
      <c r="S66" s="9"/>
    </row>
    <row r="67" spans="1:19" x14ac:dyDescent="0.25">
      <c r="A67" s="9">
        <v>61</v>
      </c>
      <c r="B67" s="9">
        <v>0.09</v>
      </c>
      <c r="C67" s="10">
        <f t="shared" si="0"/>
        <v>26.313875194756793</v>
      </c>
      <c r="D67" s="9">
        <v>61</v>
      </c>
      <c r="E67" s="9">
        <v>0</v>
      </c>
      <c r="F67" s="104">
        <f t="shared" si="9"/>
        <v>1694.458000000001</v>
      </c>
      <c r="G67" s="105"/>
      <c r="H67" s="1">
        <f t="shared" si="1"/>
        <v>0</v>
      </c>
      <c r="I67" s="3">
        <f t="shared" si="2"/>
        <v>7.9314634423644685E-4</v>
      </c>
      <c r="J67" s="119">
        <f t="shared" si="3"/>
        <v>4.6936486600000027</v>
      </c>
      <c r="K67" s="120"/>
      <c r="L67" s="95">
        <f t="shared" si="4"/>
        <v>122</v>
      </c>
      <c r="M67" s="95"/>
      <c r="N67" s="9">
        <f t="shared" si="5"/>
        <v>0</v>
      </c>
      <c r="O67" s="9">
        <f t="shared" si="6"/>
        <v>8.3282121777274588E-4</v>
      </c>
      <c r="P67" s="9" t="e">
        <f t="shared" si="7"/>
        <v>#DIV/0!</v>
      </c>
      <c r="Q67" s="9">
        <f t="shared" si="8"/>
        <v>1.1898124987657853E-2</v>
      </c>
      <c r="R67" s="9"/>
      <c r="S67" s="9"/>
    </row>
    <row r="68" spans="1:19" x14ac:dyDescent="0.25">
      <c r="A68" s="9">
        <v>62</v>
      </c>
      <c r="B68" s="9">
        <v>0.09</v>
      </c>
      <c r="C68" s="10">
        <f t="shared" si="0"/>
        <v>27.046855334498886</v>
      </c>
      <c r="D68" s="9">
        <v>62</v>
      </c>
      <c r="E68" s="9">
        <v>0</v>
      </c>
      <c r="F68" s="104">
        <f t="shared" si="9"/>
        <v>1722.236000000001</v>
      </c>
      <c r="G68" s="105"/>
      <c r="H68" s="1">
        <f t="shared" si="1"/>
        <v>0</v>
      </c>
      <c r="I68" s="3">
        <f t="shared" si="2"/>
        <v>2.4587887797819386E-3</v>
      </c>
      <c r="J68" s="119">
        <f t="shared" si="3"/>
        <v>4.7705937200000026</v>
      </c>
      <c r="K68" s="120"/>
      <c r="L68" s="95">
        <f t="shared" si="4"/>
        <v>124</v>
      </c>
      <c r="M68" s="95"/>
      <c r="N68" s="9">
        <f t="shared" si="5"/>
        <v>0</v>
      </c>
      <c r="O68" s="9">
        <f t="shared" si="6"/>
        <v>1.9036524666619526E-3</v>
      </c>
      <c r="P68" s="9" t="e">
        <f t="shared" si="7"/>
        <v>#DIV/0!</v>
      </c>
      <c r="Q68" s="9">
        <f t="shared" si="8"/>
        <v>3.4982163120052239E-3</v>
      </c>
      <c r="R68" s="9"/>
      <c r="S68" s="9"/>
    </row>
    <row r="69" spans="1:19" x14ac:dyDescent="0.25">
      <c r="A69" s="9">
        <v>63</v>
      </c>
      <c r="B69" s="9">
        <v>0.1</v>
      </c>
      <c r="C69" s="10">
        <f t="shared" si="0"/>
        <v>27.783617495411804</v>
      </c>
      <c r="D69" s="9">
        <v>63</v>
      </c>
      <c r="E69" s="9">
        <v>0</v>
      </c>
      <c r="F69" s="104">
        <f t="shared" si="9"/>
        <v>1750.014000000001</v>
      </c>
      <c r="G69" s="105"/>
      <c r="H69" s="1">
        <f t="shared" si="1"/>
        <v>0</v>
      </c>
      <c r="I69" s="3">
        <f t="shared" si="2"/>
        <v>6.2660937131058438E-3</v>
      </c>
      <c r="J69" s="119">
        <f t="shared" si="3"/>
        <v>4.8475387800000025</v>
      </c>
      <c r="K69" s="120"/>
      <c r="L69" s="95">
        <f t="shared" si="4"/>
        <v>126</v>
      </c>
      <c r="M69" s="95"/>
      <c r="N69" s="9">
        <f t="shared" si="5"/>
        <v>0</v>
      </c>
      <c r="O69" s="9">
        <f t="shared" si="6"/>
        <v>2.2184919347424227E-3</v>
      </c>
      <c r="P69" s="9" t="e">
        <f t="shared" si="7"/>
        <v>#DIV/0!</v>
      </c>
      <c r="Q69" s="9">
        <f t="shared" si="8"/>
        <v>6.1703881126970016E-3</v>
      </c>
      <c r="R69" s="9"/>
      <c r="S69" s="9"/>
    </row>
    <row r="70" spans="1:19" x14ac:dyDescent="0.25">
      <c r="A70" s="9">
        <v>64</v>
      </c>
      <c r="B70" s="9">
        <v>0.1</v>
      </c>
      <c r="C70" s="10">
        <f t="shared" si="0"/>
        <v>28.523847079551043</v>
      </c>
      <c r="D70" s="9">
        <v>64</v>
      </c>
      <c r="E70" s="9">
        <v>0</v>
      </c>
      <c r="F70" s="104">
        <f t="shared" si="9"/>
        <v>1777.7920000000011</v>
      </c>
      <c r="G70" s="105"/>
      <c r="H70" s="1">
        <f t="shared" si="1"/>
        <v>0</v>
      </c>
      <c r="I70" s="3">
        <f t="shared" si="2"/>
        <v>1.0703077582590689E-2</v>
      </c>
      <c r="J70" s="119">
        <f t="shared" si="3"/>
        <v>4.9244838400000033</v>
      </c>
      <c r="K70" s="120"/>
      <c r="L70" s="95">
        <f t="shared" si="4"/>
        <v>128</v>
      </c>
      <c r="M70" s="95"/>
      <c r="N70" s="9">
        <f t="shared" si="5"/>
        <v>0</v>
      </c>
      <c r="O70" s="9">
        <f t="shared" si="6"/>
        <v>2.8355307460121229E-3</v>
      </c>
      <c r="P70" s="9" t="e">
        <f t="shared" si="7"/>
        <v>#DIV/0!</v>
      </c>
      <c r="Q70" s="9">
        <f t="shared" si="8"/>
        <v>6.2849190649555756E-3</v>
      </c>
      <c r="R70" s="9"/>
      <c r="S70" s="9"/>
    </row>
    <row r="71" spans="1:19" x14ac:dyDescent="0.25">
      <c r="A71" s="9">
        <v>65</v>
      </c>
      <c r="B71" s="9">
        <v>0.1</v>
      </c>
      <c r="C71" s="10">
        <f t="shared" ref="C71:C134" si="10">($Y$16/2)*(1-COS(RADIANS(A71)))+($Y$20-SQRT($Y$21-(($Y$16/2)*SIN(RADIANS(A71)))^2))</f>
        <v>29.267230382931409</v>
      </c>
      <c r="D71" s="9">
        <v>65</v>
      </c>
      <c r="E71" s="9">
        <v>0</v>
      </c>
      <c r="F71" s="104">
        <f t="shared" si="9"/>
        <v>1805.5700000000011</v>
      </c>
      <c r="G71" s="105"/>
      <c r="H71" s="1">
        <f t="shared" si="1"/>
        <v>0</v>
      </c>
      <c r="I71" s="3">
        <f t="shared" si="2"/>
        <v>1.6374139074614935E-2</v>
      </c>
      <c r="J71" s="119">
        <f t="shared" si="3"/>
        <v>5.0014289000000032</v>
      </c>
      <c r="K71" s="120"/>
      <c r="L71" s="95">
        <f t="shared" si="4"/>
        <v>130</v>
      </c>
      <c r="M71" s="95"/>
      <c r="N71" s="9">
        <f t="shared" si="5"/>
        <v>0</v>
      </c>
      <c r="O71" s="9">
        <f t="shared" si="6"/>
        <v>3.4640226525076805E-3</v>
      </c>
      <c r="P71" s="9" t="e">
        <f t="shared" si="7"/>
        <v>#DIV/0!</v>
      </c>
      <c r="Q71" s="9">
        <f t="shared" si="8"/>
        <v>6.3750622665586024E-3</v>
      </c>
      <c r="R71" s="9"/>
      <c r="S71" s="9"/>
    </row>
    <row r="72" spans="1:19" x14ac:dyDescent="0.25">
      <c r="A72" s="9">
        <v>66</v>
      </c>
      <c r="B72" s="9">
        <v>0.1</v>
      </c>
      <c r="C72" s="10">
        <f t="shared" si="10"/>
        <v>30.013454821159034</v>
      </c>
      <c r="D72" s="9">
        <v>66</v>
      </c>
      <c r="E72" s="9">
        <v>0</v>
      </c>
      <c r="F72" s="104">
        <f t="shared" si="9"/>
        <v>1833.3480000000011</v>
      </c>
      <c r="G72" s="105"/>
      <c r="H72" s="1">
        <f t="shared" ref="H72:H135" si="11">(((E72*SIN(RADIANS(D72 + D73)) - E72*SIN(RADIANS(D72))) / RADIANS(D73))) * (((E72*SIN(RADIANS(D72 + D73)) - E72*SIN(RADIANS(D72))) / RADIANS(D73)) * (2*PI()*(F72/2)/60))</f>
        <v>0</v>
      </c>
      <c r="I72" s="3">
        <f t="shared" ref="I72:I135" si="12">(((B72*SIN(RADIANS(D72 + D73)) - B72*SIN(RADIANS(D72))) / RADIANS(D73))) * (((B72*SIN(RADIANS(D72 + D73)) - B72*SIN(RADIANS(D72))) / RADIANS(D73)) * (2*PI()*(F72/2)/60))</f>
        <v>2.3302184379630296E-2</v>
      </c>
      <c r="J72" s="119">
        <f t="shared" ref="J72:J135" si="13">2*AA$16*F72/60</f>
        <v>5.0783739600000031</v>
      </c>
      <c r="K72" s="120"/>
      <c r="L72" s="95">
        <f t="shared" ref="L72:L135" si="14">A72*2</f>
        <v>132</v>
      </c>
      <c r="M72" s="95"/>
      <c r="N72" s="9">
        <f t="shared" ref="N72:N135" si="15">(H73-H72)/(L73-L72)</f>
        <v>1.5752621068978692E-4</v>
      </c>
      <c r="O72" s="9">
        <f t="shared" ref="O72:O135" si="16">(I73-I72)/(L73-L72)</f>
        <v>4.1015288791635407E-3</v>
      </c>
      <c r="P72" s="9" t="e">
        <f t="shared" ref="P72:P135" si="17">(N73-N72)/E72</f>
        <v>#DIV/0!</v>
      </c>
      <c r="Q72" s="9">
        <f t="shared" ref="Q72:Q135" si="18">(O73-O72)/B72</f>
        <v>6.4402250725087776E-3</v>
      </c>
      <c r="R72" s="9"/>
      <c r="S72" s="9"/>
    </row>
    <row r="73" spans="1:19" x14ac:dyDescent="0.25">
      <c r="A73" s="9">
        <v>67</v>
      </c>
      <c r="B73" s="9">
        <v>0.1</v>
      </c>
      <c r="C73" s="10">
        <f t="shared" si="10"/>
        <v>30.762209152835048</v>
      </c>
      <c r="D73" s="9">
        <v>67</v>
      </c>
      <c r="E73" s="9">
        <v>0.01</v>
      </c>
      <c r="F73" s="104">
        <f t="shared" ref="F73:F136" si="19">F72+27.778</f>
        <v>1861.1260000000011</v>
      </c>
      <c r="G73" s="105"/>
      <c r="H73" s="1">
        <f t="shared" si="11"/>
        <v>3.1505242137957383E-4</v>
      </c>
      <c r="I73" s="3">
        <f t="shared" si="12"/>
        <v>3.1505242137957377E-2</v>
      </c>
      <c r="J73" s="119">
        <f t="shared" si="13"/>
        <v>5.155319020000003</v>
      </c>
      <c r="K73" s="120"/>
      <c r="L73" s="95">
        <f t="shared" si="14"/>
        <v>134</v>
      </c>
      <c r="M73" s="95"/>
      <c r="N73" s="9">
        <f t="shared" si="15"/>
        <v>4.7455513864144011E-5</v>
      </c>
      <c r="O73" s="9">
        <f t="shared" si="16"/>
        <v>4.7455513864144185E-3</v>
      </c>
      <c r="P73" s="9">
        <f t="shared" si="17"/>
        <v>6.4799148188159051E-4</v>
      </c>
      <c r="Q73" s="9">
        <f t="shared" si="18"/>
        <v>6.479914818815595E-3</v>
      </c>
      <c r="R73" s="9"/>
      <c r="S73" s="9"/>
    </row>
    <row r="74" spans="1:19" x14ac:dyDescent="0.25">
      <c r="A74" s="9">
        <v>68</v>
      </c>
      <c r="B74" s="9">
        <v>0.1</v>
      </c>
      <c r="C74" s="10">
        <f t="shared" si="10"/>
        <v>31.513183700388392</v>
      </c>
      <c r="D74" s="9">
        <v>68</v>
      </c>
      <c r="E74" s="9">
        <v>0.01</v>
      </c>
      <c r="F74" s="104">
        <f t="shared" si="19"/>
        <v>1888.9040000000011</v>
      </c>
      <c r="G74" s="105"/>
      <c r="H74" s="1">
        <f t="shared" si="11"/>
        <v>4.0996344910786185E-4</v>
      </c>
      <c r="I74" s="3">
        <f t="shared" si="12"/>
        <v>4.0996344910786214E-2</v>
      </c>
      <c r="J74" s="119">
        <f t="shared" si="13"/>
        <v>5.2322640800000029</v>
      </c>
      <c r="K74" s="120"/>
      <c r="L74" s="95">
        <f t="shared" si="14"/>
        <v>136</v>
      </c>
      <c r="M74" s="95"/>
      <c r="N74" s="9">
        <f t="shared" si="15"/>
        <v>5.3935428682959916E-5</v>
      </c>
      <c r="O74" s="9">
        <f t="shared" si="16"/>
        <v>5.393542868295978E-3</v>
      </c>
      <c r="P74" s="9">
        <f t="shared" si="17"/>
        <v>6.4937411458084013E-4</v>
      </c>
      <c r="Q74" s="9">
        <f t="shared" si="18"/>
        <v>6.4937411458085986E-3</v>
      </c>
      <c r="R74" s="9"/>
      <c r="S74" s="9"/>
    </row>
    <row r="75" spans="1:19" x14ac:dyDescent="0.25">
      <c r="A75" s="9">
        <v>69</v>
      </c>
      <c r="B75" s="9">
        <v>0.1</v>
      </c>
      <c r="C75" s="10">
        <f t="shared" si="10"/>
        <v>32.266070567993197</v>
      </c>
      <c r="D75" s="9">
        <v>69</v>
      </c>
      <c r="E75" s="9">
        <v>0.01</v>
      </c>
      <c r="F75" s="104">
        <f t="shared" si="19"/>
        <v>1916.6820000000012</v>
      </c>
      <c r="G75" s="105"/>
      <c r="H75" s="1">
        <f t="shared" si="11"/>
        <v>5.1783430647378169E-4</v>
      </c>
      <c r="I75" s="3">
        <f t="shared" si="12"/>
        <v>5.178343064737817E-2</v>
      </c>
      <c r="J75" s="119">
        <f t="shared" si="13"/>
        <v>5.3092091400000028</v>
      </c>
      <c r="K75" s="120"/>
      <c r="L75" s="95">
        <f t="shared" si="14"/>
        <v>138</v>
      </c>
      <c r="M75" s="95"/>
      <c r="N75" s="9">
        <f t="shared" si="15"/>
        <v>6.0429169828768317E-5</v>
      </c>
      <c r="O75" s="9">
        <f t="shared" si="16"/>
        <v>6.0429169828768378E-3</v>
      </c>
      <c r="P75" s="9">
        <f t="shared" si="17"/>
        <v>6.4814178982163786E-4</v>
      </c>
      <c r="Q75" s="9">
        <f t="shared" si="18"/>
        <v>6.4814178982162268E-3</v>
      </c>
      <c r="R75" s="9"/>
      <c r="S75" s="9"/>
    </row>
    <row r="76" spans="1:19" x14ac:dyDescent="0.25">
      <c r="A76" s="9">
        <v>70</v>
      </c>
      <c r="B76" s="9">
        <v>0.1</v>
      </c>
      <c r="C76" s="10">
        <f t="shared" si="10"/>
        <v>33.020563856226829</v>
      </c>
      <c r="D76" s="9">
        <v>70</v>
      </c>
      <c r="E76" s="9">
        <v>0.01</v>
      </c>
      <c r="F76" s="104">
        <f t="shared" si="19"/>
        <v>1944.4600000000012</v>
      </c>
      <c r="G76" s="105"/>
      <c r="H76" s="1">
        <f t="shared" si="11"/>
        <v>6.3869264613131832E-4</v>
      </c>
      <c r="I76" s="3">
        <f t="shared" si="12"/>
        <v>6.3869264613131846E-2</v>
      </c>
      <c r="J76" s="119">
        <f t="shared" si="13"/>
        <v>5.3861542000000027</v>
      </c>
      <c r="K76" s="120"/>
      <c r="L76" s="95">
        <f t="shared" si="14"/>
        <v>140</v>
      </c>
      <c r="M76" s="95"/>
      <c r="N76" s="9">
        <f t="shared" si="15"/>
        <v>6.6910587726984696E-5</v>
      </c>
      <c r="O76" s="9">
        <f t="shared" si="16"/>
        <v>6.6910587726984605E-3</v>
      </c>
      <c r="P76" s="9">
        <f t="shared" si="17"/>
        <v>6.4427645939892E-4</v>
      </c>
      <c r="Q76" s="9">
        <f t="shared" si="18"/>
        <v>6.4427645939892086E-3</v>
      </c>
      <c r="R76" s="9"/>
      <c r="S76" s="9"/>
    </row>
    <row r="77" spans="1:19" x14ac:dyDescent="0.25">
      <c r="A77" s="9">
        <v>71</v>
      </c>
      <c r="B77" s="9">
        <v>0.1</v>
      </c>
      <c r="C77" s="10">
        <f t="shared" si="10"/>
        <v>33.776359873126303</v>
      </c>
      <c r="D77" s="9">
        <v>71</v>
      </c>
      <c r="E77" s="9">
        <v>0.01</v>
      </c>
      <c r="F77" s="104">
        <f t="shared" si="19"/>
        <v>1972.2380000000012</v>
      </c>
      <c r="G77" s="105"/>
      <c r="H77" s="1">
        <f t="shared" si="11"/>
        <v>7.7251382158528771E-4</v>
      </c>
      <c r="I77" s="3">
        <f t="shared" si="12"/>
        <v>7.7251382158528767E-2</v>
      </c>
      <c r="J77" s="119">
        <f t="shared" si="13"/>
        <v>5.4630992600000035</v>
      </c>
      <c r="K77" s="120"/>
      <c r="L77" s="95">
        <f t="shared" si="14"/>
        <v>142</v>
      </c>
      <c r="M77" s="95"/>
      <c r="N77" s="9">
        <f t="shared" si="15"/>
        <v>7.3353352320973896E-5</v>
      </c>
      <c r="O77" s="9">
        <f t="shared" si="16"/>
        <v>7.3353352320973814E-3</v>
      </c>
      <c r="P77" s="9">
        <f t="shared" si="17"/>
        <v>6.3777074556471344E-4</v>
      </c>
      <c r="Q77" s="9">
        <f t="shared" si="18"/>
        <v>6.3777074556475161E-3</v>
      </c>
      <c r="R77" s="9"/>
      <c r="S77" s="9"/>
    </row>
    <row r="78" spans="1:19" x14ac:dyDescent="0.25">
      <c r="A78" s="9">
        <v>72</v>
      </c>
      <c r="B78" s="9">
        <v>0.1</v>
      </c>
      <c r="C78" s="10">
        <f t="shared" si="10"/>
        <v>34.533157341303031</v>
      </c>
      <c r="D78" s="9">
        <v>72</v>
      </c>
      <c r="E78" s="9">
        <v>0.01</v>
      </c>
      <c r="F78" s="104">
        <f t="shared" si="19"/>
        <v>2000.0160000000012</v>
      </c>
      <c r="G78" s="105"/>
      <c r="H78" s="1">
        <f t="shared" si="11"/>
        <v>9.192205262272355E-4</v>
      </c>
      <c r="I78" s="3">
        <f t="shared" si="12"/>
        <v>9.192205262272353E-2</v>
      </c>
      <c r="J78" s="119">
        <f t="shared" si="13"/>
        <v>5.5400443200000034</v>
      </c>
      <c r="K78" s="120"/>
      <c r="L78" s="95">
        <f t="shared" si="14"/>
        <v>144</v>
      </c>
      <c r="M78" s="95"/>
      <c r="N78" s="9">
        <f t="shared" si="15"/>
        <v>7.973105977662103E-5</v>
      </c>
      <c r="O78" s="9">
        <f t="shared" si="16"/>
        <v>7.973105977662133E-3</v>
      </c>
      <c r="P78" s="9">
        <f t="shared" si="17"/>
        <v>6.2862799998038201E-4</v>
      </c>
      <c r="Q78" s="9">
        <f t="shared" si="18"/>
        <v>6.2862799998036206E-3</v>
      </c>
      <c r="R78" s="9"/>
      <c r="S78" s="9"/>
    </row>
    <row r="79" spans="1:19" x14ac:dyDescent="0.25">
      <c r="A79" s="9">
        <v>73</v>
      </c>
      <c r="B79" s="9">
        <v>0.1</v>
      </c>
      <c r="C79" s="10">
        <f t="shared" si="10"/>
        <v>35.290657600779497</v>
      </c>
      <c r="D79" s="9">
        <v>73</v>
      </c>
      <c r="E79" s="9">
        <v>0.01</v>
      </c>
      <c r="F79" s="104">
        <f t="shared" si="19"/>
        <v>2027.7940000000012</v>
      </c>
      <c r="G79" s="105"/>
      <c r="H79" s="1">
        <f t="shared" si="11"/>
        <v>1.0786826457804776E-3</v>
      </c>
      <c r="I79" s="3">
        <f t="shared" si="12"/>
        <v>0.1078682645780478</v>
      </c>
      <c r="J79" s="119">
        <f t="shared" si="13"/>
        <v>5.6169893800000033</v>
      </c>
      <c r="K79" s="120"/>
      <c r="L79" s="95">
        <f t="shared" si="14"/>
        <v>146</v>
      </c>
      <c r="M79" s="95"/>
      <c r="N79" s="9">
        <f t="shared" si="15"/>
        <v>8.6017339776424851E-5</v>
      </c>
      <c r="O79" s="9">
        <f t="shared" si="16"/>
        <v>8.601733977642495E-3</v>
      </c>
      <c r="P79" s="9">
        <f t="shared" si="17"/>
        <v>6.1686231823039096E-4</v>
      </c>
      <c r="Q79" s="9">
        <f t="shared" si="18"/>
        <v>6.1686231823035453E-3</v>
      </c>
      <c r="R79" s="9"/>
      <c r="S79" s="9"/>
    </row>
    <row r="80" spans="1:19" x14ac:dyDescent="0.25">
      <c r="A80" s="9">
        <v>74</v>
      </c>
      <c r="B80" s="9">
        <v>0.1</v>
      </c>
      <c r="C80" s="10">
        <f t="shared" si="10"/>
        <v>36.04856480721692</v>
      </c>
      <c r="D80" s="9">
        <v>74</v>
      </c>
      <c r="E80" s="9">
        <v>0.01</v>
      </c>
      <c r="F80" s="104">
        <f t="shared" si="19"/>
        <v>2055.572000000001</v>
      </c>
      <c r="G80" s="105"/>
      <c r="H80" s="1">
        <f t="shared" si="11"/>
        <v>1.2507173253333273E-3</v>
      </c>
      <c r="I80" s="3">
        <f t="shared" si="12"/>
        <v>0.12507173253333279</v>
      </c>
      <c r="J80" s="119">
        <f t="shared" si="13"/>
        <v>5.6939344400000023</v>
      </c>
      <c r="K80" s="120"/>
      <c r="L80" s="95">
        <f t="shared" si="14"/>
        <v>148</v>
      </c>
      <c r="M80" s="95"/>
      <c r="N80" s="9">
        <f t="shared" si="15"/>
        <v>9.218596295872876E-5</v>
      </c>
      <c r="O80" s="9">
        <f t="shared" si="16"/>
        <v>9.2185962958728496E-3</v>
      </c>
      <c r="P80" s="9">
        <f t="shared" si="17"/>
        <v>6.0249850984306526E-4</v>
      </c>
      <c r="Q80" s="9">
        <f t="shared" si="18"/>
        <v>6.0249850984304965E-3</v>
      </c>
      <c r="R80" s="9"/>
      <c r="S80" s="9"/>
    </row>
    <row r="81" spans="1:19" x14ac:dyDescent="0.25">
      <c r="A81" s="9">
        <v>75</v>
      </c>
      <c r="B81" s="9">
        <v>0.1</v>
      </c>
      <c r="C81" s="10">
        <f t="shared" si="10"/>
        <v>36.806586125208675</v>
      </c>
      <c r="D81" s="9">
        <v>75</v>
      </c>
      <c r="E81" s="9">
        <v>0.01</v>
      </c>
      <c r="F81" s="104">
        <f t="shared" si="19"/>
        <v>2083.3500000000008</v>
      </c>
      <c r="G81" s="105"/>
      <c r="H81" s="1">
        <f t="shared" si="11"/>
        <v>1.4350892512507848E-3</v>
      </c>
      <c r="I81" s="3">
        <f t="shared" si="12"/>
        <v>0.14350892512507848</v>
      </c>
      <c r="J81" s="119">
        <f t="shared" si="13"/>
        <v>5.7708795000000022</v>
      </c>
      <c r="K81" s="120"/>
      <c r="L81" s="95">
        <f t="shared" si="14"/>
        <v>150</v>
      </c>
      <c r="M81" s="95"/>
      <c r="N81" s="9">
        <f t="shared" si="15"/>
        <v>9.8210948057159413E-5</v>
      </c>
      <c r="O81" s="9">
        <f t="shared" si="16"/>
        <v>9.8210948057158992E-3</v>
      </c>
      <c r="P81" s="9">
        <f t="shared" si="17"/>
        <v>5.8557202393006314E-4</v>
      </c>
      <c r="Q81" s="9">
        <f t="shared" si="18"/>
        <v>5.8557202393014207E-3</v>
      </c>
      <c r="R81" s="9"/>
      <c r="S81" s="9"/>
    </row>
    <row r="82" spans="1:19" x14ac:dyDescent="0.25">
      <c r="A82" s="9">
        <v>76</v>
      </c>
      <c r="B82" s="9">
        <v>0.1</v>
      </c>
      <c r="C82" s="10">
        <f t="shared" si="10"/>
        <v>37.564431916322583</v>
      </c>
      <c r="D82" s="9">
        <v>76</v>
      </c>
      <c r="E82" s="9">
        <v>0.01</v>
      </c>
      <c r="F82" s="104">
        <f t="shared" si="19"/>
        <v>2111.1280000000006</v>
      </c>
      <c r="G82" s="105"/>
      <c r="H82" s="1">
        <f t="shared" si="11"/>
        <v>1.6315111473651036E-3</v>
      </c>
      <c r="I82" s="3">
        <f t="shared" si="12"/>
        <v>0.16315111473651028</v>
      </c>
      <c r="J82" s="119">
        <f t="shared" si="13"/>
        <v>5.8478245600000012</v>
      </c>
      <c r="K82" s="120"/>
      <c r="L82" s="95">
        <f t="shared" si="14"/>
        <v>152</v>
      </c>
      <c r="M82" s="95"/>
      <c r="N82" s="9">
        <f t="shared" si="15"/>
        <v>1.0406666829646004E-4</v>
      </c>
      <c r="O82" s="9">
        <f t="shared" si="16"/>
        <v>1.0406666829646041E-2</v>
      </c>
      <c r="P82" s="9">
        <f t="shared" si="17"/>
        <v>5.661288307622905E-4</v>
      </c>
      <c r="Q82" s="9">
        <f t="shared" si="18"/>
        <v>5.6612883076227749E-3</v>
      </c>
      <c r="R82" s="9"/>
      <c r="S82" s="9"/>
    </row>
    <row r="83" spans="1:19" x14ac:dyDescent="0.25">
      <c r="A83" s="9">
        <v>77</v>
      </c>
      <c r="B83" s="9">
        <v>0.1</v>
      </c>
      <c r="C83" s="10">
        <f t="shared" si="10"/>
        <v>38.321815921582818</v>
      </c>
      <c r="D83" s="9">
        <v>77</v>
      </c>
      <c r="E83" s="9">
        <v>0.01</v>
      </c>
      <c r="F83" s="104">
        <f t="shared" si="19"/>
        <v>2138.9060000000004</v>
      </c>
      <c r="G83" s="105"/>
      <c r="H83" s="1">
        <f t="shared" si="11"/>
        <v>1.8396444839580237E-3</v>
      </c>
      <c r="I83" s="3">
        <f t="shared" si="12"/>
        <v>0.18396444839580237</v>
      </c>
      <c r="J83" s="119">
        <f t="shared" si="13"/>
        <v>5.9247696200000011</v>
      </c>
      <c r="K83" s="120"/>
      <c r="L83" s="95">
        <f t="shared" si="14"/>
        <v>154</v>
      </c>
      <c r="M83" s="95"/>
      <c r="N83" s="9">
        <f t="shared" si="15"/>
        <v>1.0972795660408295E-4</v>
      </c>
      <c r="O83" s="9">
        <f t="shared" si="16"/>
        <v>1.0972795660408319E-2</v>
      </c>
      <c r="P83" s="9">
        <f t="shared" si="17"/>
        <v>5.4422525977239128E-4</v>
      </c>
      <c r="Q83" s="9">
        <f t="shared" si="18"/>
        <v>5.4422525977233793E-3</v>
      </c>
      <c r="R83" s="9"/>
      <c r="S83" s="9"/>
    </row>
    <row r="84" spans="1:19" x14ac:dyDescent="0.25">
      <c r="A84" s="9">
        <v>78</v>
      </c>
      <c r="B84" s="9">
        <v>0.1</v>
      </c>
      <c r="C84" s="10">
        <f t="shared" si="10"/>
        <v>39.078455438092959</v>
      </c>
      <c r="D84" s="9">
        <v>78</v>
      </c>
      <c r="E84" s="9">
        <v>0.01</v>
      </c>
      <c r="F84" s="104">
        <f t="shared" si="19"/>
        <v>2166.6840000000002</v>
      </c>
      <c r="G84" s="105"/>
      <c r="H84" s="1">
        <f t="shared" si="11"/>
        <v>2.0591003971661896E-3</v>
      </c>
      <c r="I84" s="3">
        <f t="shared" si="12"/>
        <v>0.205910039716619</v>
      </c>
      <c r="J84" s="119">
        <f t="shared" si="13"/>
        <v>6.0017146800000001</v>
      </c>
      <c r="K84" s="120"/>
      <c r="L84" s="95">
        <f t="shared" si="14"/>
        <v>156</v>
      </c>
      <c r="M84" s="95"/>
      <c r="N84" s="9">
        <f t="shared" si="15"/>
        <v>1.1517020920180686E-4</v>
      </c>
      <c r="O84" s="9">
        <f t="shared" si="16"/>
        <v>1.1517020920180657E-2</v>
      </c>
      <c r="P84" s="9">
        <f t="shared" si="17"/>
        <v>5.199277946594345E-4</v>
      </c>
      <c r="Q84" s="9">
        <f t="shared" si="18"/>
        <v>0.27086815588258856</v>
      </c>
      <c r="R84" s="9"/>
      <c r="S84" s="9"/>
    </row>
    <row r="85" spans="1:19" x14ac:dyDescent="0.25">
      <c r="A85" s="9">
        <v>79</v>
      </c>
      <c r="B85" s="9">
        <v>0.1</v>
      </c>
      <c r="C85" s="10">
        <f t="shared" si="10"/>
        <v>39.834071489513299</v>
      </c>
      <c r="D85" s="9">
        <v>79</v>
      </c>
      <c r="E85" s="9">
        <v>0.01</v>
      </c>
      <c r="F85" s="104">
        <f t="shared" si="19"/>
        <v>2194.462</v>
      </c>
      <c r="G85" s="105"/>
      <c r="H85" s="1">
        <f t="shared" si="11"/>
        <v>2.2894408155698033E-3</v>
      </c>
      <c r="I85" s="3">
        <f t="shared" si="12"/>
        <v>0.22894408155698032</v>
      </c>
      <c r="J85" s="119">
        <f t="shared" si="13"/>
        <v>6.07865974</v>
      </c>
      <c r="K85" s="120"/>
      <c r="L85" s="95">
        <f t="shared" si="14"/>
        <v>158</v>
      </c>
      <c r="M85" s="95"/>
      <c r="N85" s="9">
        <f t="shared" si="15"/>
        <v>1.2036948714840121E-4</v>
      </c>
      <c r="O85" s="9">
        <f t="shared" si="16"/>
        <v>3.8603836508439515E-2</v>
      </c>
      <c r="P85" s="9">
        <f t="shared" si="17"/>
        <v>4.9331282645664366E-4</v>
      </c>
      <c r="Q85" s="9">
        <f t="shared" si="18"/>
        <v>-0.23442220043470491</v>
      </c>
      <c r="R85" s="9"/>
      <c r="S85" s="9"/>
    </row>
    <row r="86" spans="1:19" x14ac:dyDescent="0.25">
      <c r="A86" s="9">
        <v>80</v>
      </c>
      <c r="B86" s="9">
        <v>0.11</v>
      </c>
      <c r="C86" s="10">
        <f t="shared" si="10"/>
        <v>40.588388990116606</v>
      </c>
      <c r="D86" s="9">
        <v>80</v>
      </c>
      <c r="E86" s="9">
        <v>0.01</v>
      </c>
      <c r="F86" s="104">
        <f t="shared" si="19"/>
        <v>2222.2399999999998</v>
      </c>
      <c r="G86" s="105"/>
      <c r="H86" s="1">
        <f t="shared" si="11"/>
        <v>2.5301797898666057E-3</v>
      </c>
      <c r="I86" s="3">
        <f t="shared" si="12"/>
        <v>0.30615175457385935</v>
      </c>
      <c r="J86" s="119">
        <f t="shared" si="13"/>
        <v>6.1556047999999981</v>
      </c>
      <c r="K86" s="120"/>
      <c r="L86" s="95">
        <f t="shared" si="14"/>
        <v>160</v>
      </c>
      <c r="M86" s="95"/>
      <c r="N86" s="9">
        <f t="shared" si="15"/>
        <v>1.2530261541296764E-4</v>
      </c>
      <c r="O86" s="9">
        <f t="shared" si="16"/>
        <v>1.5161616464969024E-2</v>
      </c>
      <c r="P86" s="9">
        <f t="shared" si="17"/>
        <v>4.6446636558330253E-4</v>
      </c>
      <c r="Q86" s="9">
        <f t="shared" si="18"/>
        <v>5.109130021417733E-3</v>
      </c>
      <c r="R86" s="9"/>
      <c r="S86" s="9"/>
    </row>
    <row r="87" spans="1:19" x14ac:dyDescent="0.25">
      <c r="A87" s="9">
        <v>81</v>
      </c>
      <c r="B87" s="9">
        <v>0.11</v>
      </c>
      <c r="C87" s="10">
        <f t="shared" si="10"/>
        <v>41.341136902161793</v>
      </c>
      <c r="D87" s="9">
        <v>81</v>
      </c>
      <c r="E87" s="9">
        <v>0.01</v>
      </c>
      <c r="F87" s="104">
        <f t="shared" si="19"/>
        <v>2250.0179999999996</v>
      </c>
      <c r="G87" s="105"/>
      <c r="H87" s="1">
        <f t="shared" si="11"/>
        <v>2.780785020692541E-3</v>
      </c>
      <c r="I87" s="3">
        <f t="shared" si="12"/>
        <v>0.3364749875037974</v>
      </c>
      <c r="J87" s="119">
        <f t="shared" si="13"/>
        <v>6.232549859999998</v>
      </c>
      <c r="K87" s="120"/>
      <c r="L87" s="95">
        <f t="shared" si="14"/>
        <v>162</v>
      </c>
      <c r="M87" s="95"/>
      <c r="N87" s="9">
        <f t="shared" si="15"/>
        <v>1.2994727906880067E-4</v>
      </c>
      <c r="O87" s="9">
        <f t="shared" si="16"/>
        <v>1.5723620767324975E-2</v>
      </c>
      <c r="P87" s="9">
        <f t="shared" si="17"/>
        <v>4.3348371409884096E-4</v>
      </c>
      <c r="Q87" s="9">
        <f t="shared" si="18"/>
        <v>4.7683208550851211E-3</v>
      </c>
      <c r="R87" s="9"/>
      <c r="S87" s="9"/>
    </row>
    <row r="88" spans="1:19" x14ac:dyDescent="0.25">
      <c r="A88" s="9">
        <v>82</v>
      </c>
      <c r="B88" s="9">
        <v>0.11</v>
      </c>
      <c r="C88" s="10">
        <f t="shared" si="10"/>
        <v>42.092048386338362</v>
      </c>
      <c r="D88" s="9">
        <v>82</v>
      </c>
      <c r="E88" s="9">
        <v>0.01</v>
      </c>
      <c r="F88" s="104">
        <f t="shared" si="19"/>
        <v>2277.7959999999994</v>
      </c>
      <c r="G88" s="105"/>
      <c r="H88" s="1">
        <f t="shared" si="11"/>
        <v>3.0406795788301424E-3</v>
      </c>
      <c r="I88" s="3">
        <f t="shared" si="12"/>
        <v>0.36792222903844735</v>
      </c>
      <c r="J88" s="119">
        <f t="shared" si="13"/>
        <v>6.309494919999997</v>
      </c>
      <c r="K88" s="120"/>
      <c r="L88" s="95">
        <f t="shared" si="14"/>
        <v>164</v>
      </c>
      <c r="M88" s="95"/>
      <c r="N88" s="9">
        <f t="shared" si="15"/>
        <v>1.3428211620978908E-4</v>
      </c>
      <c r="O88" s="9">
        <f t="shared" si="16"/>
        <v>1.6248136061384338E-2</v>
      </c>
      <c r="P88" s="9">
        <f t="shared" si="17"/>
        <v>4.0046909950543046E-4</v>
      </c>
      <c r="Q88" s="9">
        <f t="shared" si="18"/>
        <v>4.4051600945615998E-3</v>
      </c>
      <c r="R88" s="9"/>
      <c r="S88" s="9"/>
    </row>
    <row r="89" spans="1:19" x14ac:dyDescent="0.25">
      <c r="A89" s="9">
        <v>83</v>
      </c>
      <c r="B89" s="9">
        <v>0.11</v>
      </c>
      <c r="C89" s="10">
        <f t="shared" si="10"/>
        <v>42.840860945050778</v>
      </c>
      <c r="D89" s="9">
        <v>83</v>
      </c>
      <c r="E89" s="9">
        <v>0.01</v>
      </c>
      <c r="F89" s="104">
        <f t="shared" si="19"/>
        <v>2305.5739999999992</v>
      </c>
      <c r="G89" s="105"/>
      <c r="H89" s="1">
        <f t="shared" si="11"/>
        <v>3.3092438112497205E-3</v>
      </c>
      <c r="I89" s="3">
        <f t="shared" si="12"/>
        <v>0.40041850116121602</v>
      </c>
      <c r="J89" s="119">
        <f t="shared" si="13"/>
        <v>6.3864399799999969</v>
      </c>
      <c r="K89" s="120"/>
      <c r="L89" s="95">
        <f t="shared" si="14"/>
        <v>166</v>
      </c>
      <c r="M89" s="95"/>
      <c r="N89" s="9">
        <f t="shared" si="15"/>
        <v>1.3828680720484338E-4</v>
      </c>
      <c r="O89" s="9">
        <f t="shared" si="16"/>
        <v>1.6732703671786114E-2</v>
      </c>
      <c r="P89" s="9">
        <f t="shared" si="17"/>
        <v>3.6553527165332587E-4</v>
      </c>
      <c r="Q89" s="9">
        <f t="shared" si="18"/>
        <v>4.0208879881852896E-3</v>
      </c>
      <c r="R89" s="9"/>
      <c r="S89" s="9"/>
    </row>
    <row r="90" spans="1:19" x14ac:dyDescent="0.25">
      <c r="A90" s="9">
        <v>84</v>
      </c>
      <c r="B90" s="9">
        <v>0.11</v>
      </c>
      <c r="C90" s="10">
        <f t="shared" si="10"/>
        <v>43.587316558328979</v>
      </c>
      <c r="D90" s="9">
        <v>84</v>
      </c>
      <c r="E90" s="9">
        <v>0.01</v>
      </c>
      <c r="F90" s="104">
        <f t="shared" si="19"/>
        <v>2333.351999999999</v>
      </c>
      <c r="G90" s="105"/>
      <c r="H90" s="1">
        <f t="shared" si="11"/>
        <v>3.5858174256594073E-3</v>
      </c>
      <c r="I90" s="3">
        <f t="shared" si="12"/>
        <v>0.43388390850478825</v>
      </c>
      <c r="J90" s="119">
        <f t="shared" si="13"/>
        <v>6.4633850399999959</v>
      </c>
      <c r="K90" s="120"/>
      <c r="L90" s="95">
        <f t="shared" si="14"/>
        <v>168</v>
      </c>
      <c r="M90" s="95"/>
      <c r="N90" s="9">
        <f t="shared" si="15"/>
        <v>1.4194215992137664E-4</v>
      </c>
      <c r="O90" s="9">
        <f t="shared" si="16"/>
        <v>1.7175001350486496E-2</v>
      </c>
      <c r="P90" s="9">
        <f t="shared" si="17"/>
        <v>3.2880306440284928E-4</v>
      </c>
      <c r="Q90" s="9">
        <f t="shared" si="18"/>
        <v>3.6168337084325664E-3</v>
      </c>
      <c r="R90" s="9"/>
      <c r="S90" s="9"/>
    </row>
    <row r="91" spans="1:19" x14ac:dyDescent="0.25">
      <c r="A91" s="9">
        <v>85</v>
      </c>
      <c r="B91" s="9">
        <v>0.11</v>
      </c>
      <c r="C91" s="10">
        <f t="shared" si="10"/>
        <v>44.331161812168396</v>
      </c>
      <c r="D91" s="9">
        <v>85</v>
      </c>
      <c r="E91" s="9">
        <v>0.01</v>
      </c>
      <c r="F91" s="104">
        <f t="shared" si="19"/>
        <v>2361.1299999999987</v>
      </c>
      <c r="G91" s="105"/>
      <c r="H91" s="1">
        <f t="shared" si="11"/>
        <v>3.8697017455021606E-3</v>
      </c>
      <c r="I91" s="3">
        <f t="shared" si="12"/>
        <v>0.46823391120576124</v>
      </c>
      <c r="J91" s="119">
        <f t="shared" si="13"/>
        <v>6.5403300999999958</v>
      </c>
      <c r="K91" s="120"/>
      <c r="L91" s="95">
        <f t="shared" si="14"/>
        <v>170</v>
      </c>
      <c r="M91" s="95"/>
      <c r="N91" s="9">
        <f t="shared" si="15"/>
        <v>1.4523019056540513E-4</v>
      </c>
      <c r="O91" s="9">
        <f t="shared" si="16"/>
        <v>1.7572853058414079E-2</v>
      </c>
      <c r="P91" s="9">
        <f t="shared" si="17"/>
        <v>2.9040092389227487E-4</v>
      </c>
      <c r="Q91" s="9">
        <f t="shared" si="18"/>
        <v>3.1944101628158831E-3</v>
      </c>
      <c r="R91" s="9"/>
      <c r="S91" s="9"/>
    </row>
    <row r="92" spans="1:19" x14ac:dyDescent="0.25">
      <c r="A92" s="9">
        <v>86</v>
      </c>
      <c r="B92" s="9">
        <v>0.11</v>
      </c>
      <c r="C92" s="10">
        <f t="shared" si="10"/>
        <v>45.072148019121919</v>
      </c>
      <c r="D92" s="9">
        <v>86</v>
      </c>
      <c r="E92" s="9">
        <v>0.01</v>
      </c>
      <c r="F92" s="104">
        <f t="shared" si="19"/>
        <v>2388.9079999999985</v>
      </c>
      <c r="G92" s="105"/>
      <c r="H92" s="1">
        <f t="shared" si="11"/>
        <v>4.1601621266329708E-3</v>
      </c>
      <c r="I92" s="3">
        <f t="shared" si="12"/>
        <v>0.5033796173225894</v>
      </c>
      <c r="J92" s="119">
        <f t="shared" si="13"/>
        <v>6.6172751599999948</v>
      </c>
      <c r="K92" s="120"/>
      <c r="L92" s="95">
        <f t="shared" si="14"/>
        <v>172</v>
      </c>
      <c r="M92" s="95"/>
      <c r="N92" s="9">
        <f t="shared" si="15"/>
        <v>1.4813419980432788E-4</v>
      </c>
      <c r="O92" s="9">
        <f t="shared" si="16"/>
        <v>1.7924238176323826E-2</v>
      </c>
      <c r="P92" s="9">
        <f t="shared" si="17"/>
        <v>2.5046440535929707E-4</v>
      </c>
      <c r="Q92" s="9">
        <f t="shared" si="18"/>
        <v>2.7551084589486326E-3</v>
      </c>
      <c r="R92" s="9"/>
      <c r="S92" s="9"/>
    </row>
    <row r="93" spans="1:19" x14ac:dyDescent="0.25">
      <c r="A93" s="9">
        <v>87</v>
      </c>
      <c r="B93" s="9">
        <v>0.11</v>
      </c>
      <c r="C93" s="10">
        <f t="shared" si="10"/>
        <v>45.810031330984714</v>
      </c>
      <c r="D93" s="9">
        <v>87</v>
      </c>
      <c r="E93" s="9">
        <v>0.01</v>
      </c>
      <c r="F93" s="104">
        <f t="shared" si="19"/>
        <v>2416.6859999999983</v>
      </c>
      <c r="G93" s="105"/>
      <c r="H93" s="1">
        <f t="shared" si="11"/>
        <v>4.4564305262416266E-3</v>
      </c>
      <c r="I93" s="3">
        <f t="shared" si="12"/>
        <v>0.53922809367523705</v>
      </c>
      <c r="J93" s="119">
        <f t="shared" si="13"/>
        <v>6.6942202199999947</v>
      </c>
      <c r="K93" s="120"/>
      <c r="L93" s="95">
        <f t="shared" si="14"/>
        <v>174</v>
      </c>
      <c r="M93" s="95"/>
      <c r="N93" s="9">
        <f t="shared" si="15"/>
        <v>1.5063884385792085E-4</v>
      </c>
      <c r="O93" s="9">
        <f t="shared" si="16"/>
        <v>1.8227300106808175E-2</v>
      </c>
      <c r="P93" s="9">
        <f t="shared" si="17"/>
        <v>2.0913564062071364E-4</v>
      </c>
      <c r="Q93" s="9">
        <f t="shared" si="18"/>
        <v>2.3004920468315915E-3</v>
      </c>
      <c r="R93" s="9"/>
      <c r="S93" s="9"/>
    </row>
    <row r="94" spans="1:19" x14ac:dyDescent="0.25">
      <c r="A94" s="9">
        <v>88</v>
      </c>
      <c r="B94" s="9">
        <v>0.11</v>
      </c>
      <c r="C94" s="10">
        <f t="shared" si="10"/>
        <v>46.544572843434615</v>
      </c>
      <c r="D94" s="9">
        <v>88</v>
      </c>
      <c r="E94" s="9">
        <v>0.01</v>
      </c>
      <c r="F94" s="104">
        <f t="shared" si="19"/>
        <v>2444.4639999999981</v>
      </c>
      <c r="G94" s="105"/>
      <c r="H94" s="1">
        <f t="shared" si="11"/>
        <v>4.7577082139574683E-3</v>
      </c>
      <c r="I94" s="3">
        <f t="shared" si="12"/>
        <v>0.5756826938888534</v>
      </c>
      <c r="J94" s="119">
        <f t="shared" si="13"/>
        <v>6.7711652799999937</v>
      </c>
      <c r="K94" s="120"/>
      <c r="L94" s="95">
        <f t="shared" si="14"/>
        <v>176</v>
      </c>
      <c r="M94" s="95"/>
      <c r="N94" s="9">
        <f t="shared" si="15"/>
        <v>1.5273020026412799E-4</v>
      </c>
      <c r="O94" s="9">
        <f t="shared" si="16"/>
        <v>1.848035423195965E-2</v>
      </c>
      <c r="P94" s="9">
        <f t="shared" si="17"/>
        <v>1.6656277842387428E-4</v>
      </c>
      <c r="Q94" s="9">
        <f t="shared" si="18"/>
        <v>1.8321905626612017E-3</v>
      </c>
      <c r="R94" s="9"/>
      <c r="S94" s="9"/>
    </row>
    <row r="95" spans="1:19" x14ac:dyDescent="0.25">
      <c r="A95" s="9">
        <v>89</v>
      </c>
      <c r="B95" s="9">
        <v>0.11</v>
      </c>
      <c r="C95" s="10">
        <f t="shared" si="10"/>
        <v>47.275538692508881</v>
      </c>
      <c r="D95" s="9">
        <v>89</v>
      </c>
      <c r="E95" s="9">
        <v>0.01</v>
      </c>
      <c r="F95" s="104">
        <f t="shared" si="19"/>
        <v>2472.2419999999979</v>
      </c>
      <c r="G95" s="105"/>
      <c r="H95" s="1">
        <f t="shared" si="11"/>
        <v>5.0631686144857243E-3</v>
      </c>
      <c r="I95" s="3">
        <f t="shared" si="12"/>
        <v>0.6126434023527727</v>
      </c>
      <c r="J95" s="119">
        <f t="shared" si="13"/>
        <v>6.8481103399999936</v>
      </c>
      <c r="K95" s="120"/>
      <c r="L95" s="95">
        <f t="shared" si="14"/>
        <v>178</v>
      </c>
      <c r="M95" s="95"/>
      <c r="N95" s="9">
        <f t="shared" si="15"/>
        <v>1.5439582804836673E-4</v>
      </c>
      <c r="O95" s="9">
        <f t="shared" si="16"/>
        <v>1.8681895193852383E-2</v>
      </c>
      <c r="P95" s="9">
        <f t="shared" si="17"/>
        <v>1.2289939998470951E-4</v>
      </c>
      <c r="Q95" s="9">
        <f t="shared" si="18"/>
        <v>1.3518933998313276E-3</v>
      </c>
      <c r="R95" s="9"/>
      <c r="S95" s="9"/>
    </row>
    <row r="96" spans="1:19" x14ac:dyDescent="0.25">
      <c r="A96" s="9">
        <v>90</v>
      </c>
      <c r="B96" s="9">
        <v>0.11</v>
      </c>
      <c r="C96" s="10">
        <f t="shared" si="10"/>
        <v>48.002700142821801</v>
      </c>
      <c r="D96" s="9">
        <v>90</v>
      </c>
      <c r="E96" s="9">
        <v>0.01</v>
      </c>
      <c r="F96" s="104">
        <f t="shared" si="19"/>
        <v>2500.0199999999977</v>
      </c>
      <c r="G96" s="105"/>
      <c r="H96" s="1">
        <f t="shared" si="11"/>
        <v>5.3719602705824578E-3</v>
      </c>
      <c r="I96" s="3">
        <f t="shared" si="12"/>
        <v>0.65000719274047747</v>
      </c>
      <c r="J96" s="119">
        <f t="shared" si="13"/>
        <v>6.9250553999999926</v>
      </c>
      <c r="K96" s="120"/>
      <c r="L96" s="95">
        <f t="shared" si="14"/>
        <v>180</v>
      </c>
      <c r="M96" s="95"/>
      <c r="N96" s="9">
        <f t="shared" si="15"/>
        <v>1.5562482204821383E-4</v>
      </c>
      <c r="O96" s="9">
        <f t="shared" si="16"/>
        <v>1.8830603467833829E-2</v>
      </c>
      <c r="P96" s="9">
        <f t="shared" si="17"/>
        <v>7.8303912155698249E-5</v>
      </c>
      <c r="Q96" s="9">
        <f t="shared" si="18"/>
        <v>8.6134303371404087E-4</v>
      </c>
      <c r="R96" s="9"/>
      <c r="S96" s="9"/>
    </row>
    <row r="97" spans="1:19" x14ac:dyDescent="0.25">
      <c r="A97" s="9">
        <v>91</v>
      </c>
      <c r="B97" s="9">
        <v>0.11</v>
      </c>
      <c r="C97" s="10">
        <f t="shared" si="10"/>
        <v>48.725833667447141</v>
      </c>
      <c r="D97" s="9">
        <v>91</v>
      </c>
      <c r="E97" s="9">
        <v>0.01</v>
      </c>
      <c r="F97" s="104">
        <f t="shared" si="19"/>
        <v>2527.7979999999975</v>
      </c>
      <c r="G97" s="105"/>
      <c r="H97" s="1">
        <f t="shared" si="11"/>
        <v>5.6832099146788854E-3</v>
      </c>
      <c r="I97" s="3">
        <f t="shared" si="12"/>
        <v>0.68766839967614513</v>
      </c>
      <c r="J97" s="119">
        <f t="shared" si="13"/>
        <v>7.0020004599999925</v>
      </c>
      <c r="K97" s="120"/>
      <c r="L97" s="95">
        <f t="shared" si="14"/>
        <v>182</v>
      </c>
      <c r="M97" s="95"/>
      <c r="N97" s="9">
        <f t="shared" si="15"/>
        <v>1.5640786116977081E-4</v>
      </c>
      <c r="O97" s="9">
        <f t="shared" si="16"/>
        <v>1.8925351201542373E-2</v>
      </c>
      <c r="P97" s="9">
        <f t="shared" si="17"/>
        <v>3.2938920725353316E-5</v>
      </c>
      <c r="Q97" s="9">
        <f t="shared" si="18"/>
        <v>3.6232812797753024E-4</v>
      </c>
      <c r="R97" s="9"/>
      <c r="S97" s="9"/>
    </row>
    <row r="98" spans="1:19" x14ac:dyDescent="0.25">
      <c r="A98" s="9">
        <v>92</v>
      </c>
      <c r="B98" s="9">
        <v>0.11</v>
      </c>
      <c r="C98" s="10">
        <f t="shared" si="10"/>
        <v>49.444721019412448</v>
      </c>
      <c r="D98" s="9">
        <v>92</v>
      </c>
      <c r="E98" s="9">
        <v>0.01</v>
      </c>
      <c r="F98" s="104">
        <f t="shared" si="19"/>
        <v>2555.5759999999973</v>
      </c>
      <c r="G98" s="105"/>
      <c r="H98" s="1">
        <f t="shared" si="11"/>
        <v>5.996025637018427E-3</v>
      </c>
      <c r="I98" s="3">
        <f t="shared" si="12"/>
        <v>0.72551910207922987</v>
      </c>
      <c r="J98" s="119">
        <f t="shared" si="13"/>
        <v>7.0789455199999916</v>
      </c>
      <c r="K98" s="120"/>
      <c r="L98" s="95">
        <f t="shared" si="14"/>
        <v>184</v>
      </c>
      <c r="M98" s="95"/>
      <c r="N98" s="9">
        <f t="shared" si="15"/>
        <v>1.5673725037702434E-4</v>
      </c>
      <c r="O98" s="9">
        <f t="shared" si="16"/>
        <v>1.8965207295619901E-2</v>
      </c>
      <c r="P98" s="9">
        <f t="shared" si="17"/>
        <v>-1.3029413543181809E-5</v>
      </c>
      <c r="Q98" s="9">
        <f t="shared" si="18"/>
        <v>-1.4332354897440456E-4</v>
      </c>
      <c r="R98" s="9"/>
      <c r="S98" s="9"/>
    </row>
    <row r="99" spans="1:19" x14ac:dyDescent="0.25">
      <c r="A99" s="9">
        <v>93</v>
      </c>
      <c r="B99" s="9">
        <v>0.11</v>
      </c>
      <c r="C99" s="10">
        <f t="shared" si="10"/>
        <v>50.15914929477335</v>
      </c>
      <c r="D99" s="9">
        <v>93</v>
      </c>
      <c r="E99" s="9">
        <v>0.01</v>
      </c>
      <c r="F99" s="104">
        <f t="shared" si="19"/>
        <v>2583.3539999999971</v>
      </c>
      <c r="G99" s="105"/>
      <c r="H99" s="1">
        <f t="shared" si="11"/>
        <v>6.3095001377724757E-3</v>
      </c>
      <c r="I99" s="3">
        <f t="shared" si="12"/>
        <v>0.76344951667046967</v>
      </c>
      <c r="J99" s="119">
        <f t="shared" si="13"/>
        <v>7.1558905799999915</v>
      </c>
      <c r="K99" s="120"/>
      <c r="L99" s="95">
        <f t="shared" si="14"/>
        <v>186</v>
      </c>
      <c r="M99" s="95"/>
      <c r="N99" s="9">
        <f t="shared" si="15"/>
        <v>1.5660695624159253E-4</v>
      </c>
      <c r="O99" s="9">
        <f t="shared" si="16"/>
        <v>1.8949441705232717E-2</v>
      </c>
      <c r="P99" s="9">
        <f t="shared" si="17"/>
        <v>-5.9432033475224216E-5</v>
      </c>
      <c r="Q99" s="9">
        <f t="shared" si="18"/>
        <v>-6.5375236822827856E-4</v>
      </c>
      <c r="R99" s="9"/>
      <c r="S99" s="9"/>
    </row>
    <row r="100" spans="1:19" x14ac:dyDescent="0.25">
      <c r="A100" s="9">
        <v>94</v>
      </c>
      <c r="B100" s="9">
        <v>0.11</v>
      </c>
      <c r="C100" s="10">
        <f t="shared" si="10"/>
        <v>50.86891098725873</v>
      </c>
      <c r="D100" s="9">
        <v>94</v>
      </c>
      <c r="E100" s="9">
        <v>0.01</v>
      </c>
      <c r="F100" s="104">
        <f t="shared" si="19"/>
        <v>2611.1319999999969</v>
      </c>
      <c r="G100" s="105"/>
      <c r="H100" s="1">
        <f t="shared" si="11"/>
        <v>6.6227140502556608E-3</v>
      </c>
      <c r="I100" s="3">
        <f t="shared" si="12"/>
        <v>0.80134840008093511</v>
      </c>
      <c r="J100" s="119">
        <f t="shared" si="13"/>
        <v>7.2328356399999905</v>
      </c>
      <c r="K100" s="120"/>
      <c r="L100" s="95">
        <f t="shared" si="14"/>
        <v>188</v>
      </c>
      <c r="M100" s="95"/>
      <c r="N100" s="9">
        <f t="shared" si="15"/>
        <v>1.5601263590684028E-4</v>
      </c>
      <c r="O100" s="9">
        <f t="shared" si="16"/>
        <v>1.8877528944727606E-2</v>
      </c>
      <c r="P100" s="9">
        <f t="shared" si="17"/>
        <v>-1.0609765592303928E-4</v>
      </c>
      <c r="Q100" s="9">
        <f t="shared" si="18"/>
        <v>-1.1670742151541221E-3</v>
      </c>
      <c r="R100" s="9"/>
      <c r="S100" s="9"/>
    </row>
    <row r="101" spans="1:19" x14ac:dyDescent="0.25">
      <c r="A101" s="9">
        <v>95</v>
      </c>
      <c r="B101" s="9">
        <v>0.11</v>
      </c>
      <c r="C101" s="10">
        <f t="shared" si="10"/>
        <v>51.573804034498785</v>
      </c>
      <c r="D101" s="9">
        <v>95</v>
      </c>
      <c r="E101" s="9">
        <v>0.01</v>
      </c>
      <c r="F101" s="104">
        <f t="shared" si="19"/>
        <v>2638.9099999999967</v>
      </c>
      <c r="G101" s="105"/>
      <c r="H101" s="1">
        <f t="shared" si="11"/>
        <v>6.9347393220693413E-3</v>
      </c>
      <c r="I101" s="3">
        <f t="shared" si="12"/>
        <v>0.83910345797039032</v>
      </c>
      <c r="J101" s="119">
        <f t="shared" si="13"/>
        <v>7.3097806999999904</v>
      </c>
      <c r="K101" s="120"/>
      <c r="L101" s="95">
        <f t="shared" si="14"/>
        <v>190</v>
      </c>
      <c r="M101" s="95"/>
      <c r="N101" s="9">
        <f t="shared" si="15"/>
        <v>1.5495165934760989E-4</v>
      </c>
      <c r="O101" s="9">
        <f t="shared" si="16"/>
        <v>1.8749150781060653E-2</v>
      </c>
      <c r="P101" s="9">
        <f t="shared" si="17"/>
        <v>-1.5285345131080263E-4</v>
      </c>
      <c r="Q101" s="9">
        <f t="shared" si="18"/>
        <v>-1.6813879644164949E-3</v>
      </c>
      <c r="R101" s="9"/>
      <c r="S101" s="9"/>
    </row>
    <row r="102" spans="1:19" x14ac:dyDescent="0.25">
      <c r="A102" s="9">
        <v>96</v>
      </c>
      <c r="B102" s="9">
        <v>0.11</v>
      </c>
      <c r="C102" s="10">
        <f t="shared" si="10"/>
        <v>52.273631855870981</v>
      </c>
      <c r="D102" s="9">
        <v>96</v>
      </c>
      <c r="E102" s="9">
        <v>0.01</v>
      </c>
      <c r="F102" s="104">
        <f t="shared" si="19"/>
        <v>2666.6879999999965</v>
      </c>
      <c r="G102" s="105"/>
      <c r="H102" s="1">
        <f t="shared" si="11"/>
        <v>7.2446426407645611E-3</v>
      </c>
      <c r="I102" s="3">
        <f t="shared" si="12"/>
        <v>0.87660175953251163</v>
      </c>
      <c r="J102" s="119">
        <f t="shared" si="13"/>
        <v>7.3867257599999894</v>
      </c>
      <c r="K102" s="120"/>
      <c r="L102" s="95">
        <f t="shared" si="14"/>
        <v>192</v>
      </c>
      <c r="M102" s="95"/>
      <c r="N102" s="9">
        <f t="shared" si="15"/>
        <v>1.5342312483450186E-4</v>
      </c>
      <c r="O102" s="9">
        <f t="shared" si="16"/>
        <v>1.8564198104974838E-2</v>
      </c>
      <c r="P102" s="9">
        <f t="shared" si="17"/>
        <v>-1.9952572948181251E-4</v>
      </c>
      <c r="Q102" s="9">
        <f t="shared" si="18"/>
        <v>-2.1947830243012664E-3</v>
      </c>
      <c r="R102" s="9"/>
      <c r="S102" s="9"/>
    </row>
    <row r="103" spans="1:19" x14ac:dyDescent="0.25">
      <c r="A103" s="9">
        <v>97</v>
      </c>
      <c r="B103" s="9">
        <v>0.11</v>
      </c>
      <c r="C103" s="10">
        <f t="shared" si="10"/>
        <v>52.96820338201853</v>
      </c>
      <c r="D103" s="9">
        <v>97</v>
      </c>
      <c r="E103" s="9">
        <v>0.01</v>
      </c>
      <c r="F103" s="104">
        <f t="shared" si="19"/>
        <v>2694.4659999999963</v>
      </c>
      <c r="G103" s="105"/>
      <c r="H103" s="1">
        <f t="shared" si="11"/>
        <v>7.5514888904335649E-3</v>
      </c>
      <c r="I103" s="3">
        <f t="shared" si="12"/>
        <v>0.9137301557424613</v>
      </c>
      <c r="J103" s="119">
        <f t="shared" si="13"/>
        <v>7.4636708199999893</v>
      </c>
      <c r="K103" s="120"/>
      <c r="L103" s="95">
        <f t="shared" si="14"/>
        <v>194</v>
      </c>
      <c r="M103" s="95"/>
      <c r="N103" s="9">
        <f t="shared" si="15"/>
        <v>1.5142786753968374E-4</v>
      </c>
      <c r="O103" s="9">
        <f t="shared" si="16"/>
        <v>1.8322771972301699E-2</v>
      </c>
      <c r="P103" s="9">
        <f t="shared" si="17"/>
        <v>-2.459406290259477E-4</v>
      </c>
      <c r="Q103" s="9">
        <f t="shared" si="18"/>
        <v>-2.7053469192855392E-3</v>
      </c>
      <c r="R103" s="9"/>
      <c r="S103" s="9"/>
    </row>
    <row r="104" spans="1:19" x14ac:dyDescent="0.25">
      <c r="A104" s="9">
        <v>98</v>
      </c>
      <c r="B104" s="9">
        <v>0.11</v>
      </c>
      <c r="C104" s="10">
        <f t="shared" si="10"/>
        <v>53.657333076119798</v>
      </c>
      <c r="D104" s="9">
        <v>98</v>
      </c>
      <c r="E104" s="9">
        <v>0.01</v>
      </c>
      <c r="F104" s="104">
        <f t="shared" si="19"/>
        <v>2722.243999999996</v>
      </c>
      <c r="G104" s="105"/>
      <c r="H104" s="1">
        <f t="shared" si="11"/>
        <v>7.8543446255129323E-3</v>
      </c>
      <c r="I104" s="3">
        <f t="shared" si="12"/>
        <v>0.9503756996870647</v>
      </c>
      <c r="J104" s="119">
        <f t="shared" si="13"/>
        <v>7.5406158799999883</v>
      </c>
      <c r="K104" s="120"/>
      <c r="L104" s="95">
        <f t="shared" si="14"/>
        <v>196</v>
      </c>
      <c r="M104" s="95"/>
      <c r="N104" s="9">
        <f t="shared" si="15"/>
        <v>1.4896846124942426E-4</v>
      </c>
      <c r="O104" s="9">
        <f t="shared" si="16"/>
        <v>1.802518381118029E-2</v>
      </c>
      <c r="P104" s="9">
        <f t="shared" si="17"/>
        <v>1.2663650713476076</v>
      </c>
      <c r="Q104" s="9">
        <f t="shared" si="18"/>
        <v>-3.2111728797114898E-3</v>
      </c>
      <c r="R104" s="9"/>
      <c r="S104" s="9"/>
    </row>
    <row r="105" spans="1:19" x14ac:dyDescent="0.25">
      <c r="A105" s="9">
        <v>99</v>
      </c>
      <c r="B105" s="9">
        <v>0.11</v>
      </c>
      <c r="C105" s="10">
        <f t="shared" si="10"/>
        <v>54.34084094700497</v>
      </c>
      <c r="D105" s="9">
        <v>99</v>
      </c>
      <c r="E105" s="9">
        <v>0.01</v>
      </c>
      <c r="F105" s="104">
        <f t="shared" si="19"/>
        <v>2750.0219999999958</v>
      </c>
      <c r="G105" s="105"/>
      <c r="H105" s="1">
        <f t="shared" si="11"/>
        <v>8.1522815480117809E-3</v>
      </c>
      <c r="I105" s="3">
        <f t="shared" si="12"/>
        <v>0.98642606730942528</v>
      </c>
      <c r="J105" s="119">
        <f t="shared" si="13"/>
        <v>7.6175609399999882</v>
      </c>
      <c r="K105" s="120"/>
      <c r="L105" s="95">
        <f t="shared" si="14"/>
        <v>198</v>
      </c>
      <c r="M105" s="95"/>
      <c r="N105" s="9">
        <f t="shared" si="15"/>
        <v>1.2812619174725499E-2</v>
      </c>
      <c r="O105" s="9">
        <f t="shared" si="16"/>
        <v>1.7671954794412026E-2</v>
      </c>
      <c r="P105" s="9">
        <f t="shared" si="17"/>
        <v>0.95824161282676112</v>
      </c>
      <c r="Q105" s="9">
        <f t="shared" si="18"/>
        <v>-3.7103674072386742E-3</v>
      </c>
      <c r="R105" s="9"/>
      <c r="S105" s="9"/>
    </row>
    <row r="106" spans="1:19" x14ac:dyDescent="0.25">
      <c r="A106" s="9">
        <v>100</v>
      </c>
      <c r="B106" s="9">
        <v>0.11</v>
      </c>
      <c r="C106" s="10">
        <f t="shared" si="10"/>
        <v>55.018552554238518</v>
      </c>
      <c r="D106" s="9">
        <v>100</v>
      </c>
      <c r="E106" s="9">
        <v>0.02</v>
      </c>
      <c r="F106" s="104">
        <f t="shared" si="19"/>
        <v>2777.7999999999956</v>
      </c>
      <c r="G106" s="105"/>
      <c r="H106" s="1">
        <f t="shared" si="11"/>
        <v>3.3777519897462777E-2</v>
      </c>
      <c r="I106" s="3">
        <f t="shared" si="12"/>
        <v>1.0217699768982493</v>
      </c>
      <c r="J106" s="119">
        <f t="shared" si="13"/>
        <v>7.6945059999999872</v>
      </c>
      <c r="K106" s="120"/>
      <c r="L106" s="95">
        <f t="shared" si="14"/>
        <v>200</v>
      </c>
      <c r="M106" s="95"/>
      <c r="N106" s="9">
        <f t="shared" si="15"/>
        <v>2.239503530299311E-2</v>
      </c>
      <c r="O106" s="9">
        <f t="shared" si="16"/>
        <v>1.7263814379615772E-2</v>
      </c>
      <c r="P106" s="9">
        <f t="shared" si="17"/>
        <v>0.51903699029377459</v>
      </c>
      <c r="Q106" s="9">
        <f t="shared" si="18"/>
        <v>-4.2010577851904103E-3</v>
      </c>
      <c r="R106" s="9"/>
      <c r="S106" s="9"/>
    </row>
    <row r="107" spans="1:19" x14ac:dyDescent="0.25">
      <c r="A107" s="9">
        <v>101</v>
      </c>
      <c r="B107" s="9">
        <v>0.11</v>
      </c>
      <c r="C107" s="10">
        <f t="shared" si="10"/>
        <v>55.690299005304176</v>
      </c>
      <c r="D107" s="9">
        <v>101</v>
      </c>
      <c r="E107" s="9">
        <v>0.03</v>
      </c>
      <c r="F107" s="104">
        <f t="shared" si="19"/>
        <v>2805.5779999999954</v>
      </c>
      <c r="G107" s="105"/>
      <c r="H107" s="1">
        <f t="shared" si="11"/>
        <v>7.8567590503448997E-2</v>
      </c>
      <c r="I107" s="3">
        <f t="shared" si="12"/>
        <v>1.0562976056574809</v>
      </c>
      <c r="J107" s="119">
        <f t="shared" si="13"/>
        <v>7.7714510599999871</v>
      </c>
      <c r="K107" s="120"/>
      <c r="L107" s="95">
        <f t="shared" si="14"/>
        <v>202</v>
      </c>
      <c r="M107" s="95"/>
      <c r="N107" s="9">
        <f t="shared" si="15"/>
        <v>3.2775775108868602E-2</v>
      </c>
      <c r="O107" s="9">
        <f t="shared" si="16"/>
        <v>1.6801698023244827E-2</v>
      </c>
      <c r="P107" s="9">
        <f t="shared" si="17"/>
        <v>0.37075876623764209</v>
      </c>
      <c r="Q107" s="9">
        <f t="shared" si="18"/>
        <v>-4.6813995029996872E-3</v>
      </c>
      <c r="R107" s="9"/>
      <c r="S107" s="9"/>
    </row>
    <row r="108" spans="1:19" x14ac:dyDescent="0.25">
      <c r="A108" s="9">
        <v>102</v>
      </c>
      <c r="B108" s="9">
        <v>0.11</v>
      </c>
      <c r="C108" s="10">
        <f t="shared" si="10"/>
        <v>56.355916945048762</v>
      </c>
      <c r="D108" s="9">
        <v>102</v>
      </c>
      <c r="E108" s="9">
        <v>0.04</v>
      </c>
      <c r="F108" s="104">
        <f t="shared" si="19"/>
        <v>2833.3559999999952</v>
      </c>
      <c r="G108" s="105"/>
      <c r="H108" s="1">
        <f t="shared" si="11"/>
        <v>0.1441191407211862</v>
      </c>
      <c r="I108" s="3">
        <f t="shared" si="12"/>
        <v>1.0899010017039705</v>
      </c>
      <c r="J108" s="119">
        <f t="shared" si="13"/>
        <v>7.8483961199999861</v>
      </c>
      <c r="K108" s="120"/>
      <c r="L108" s="95">
        <f t="shared" si="14"/>
        <v>204</v>
      </c>
      <c r="M108" s="95"/>
      <c r="N108" s="9">
        <f t="shared" si="15"/>
        <v>4.3898538095997863E-2</v>
      </c>
      <c r="O108" s="9">
        <f t="shared" si="16"/>
        <v>1.6286744077914861E-2</v>
      </c>
      <c r="P108" s="9">
        <f t="shared" si="17"/>
        <v>1.8446828456835589</v>
      </c>
      <c r="Q108" s="9">
        <f t="shared" si="18"/>
        <v>-5.149583564240617E-3</v>
      </c>
      <c r="R108" s="9"/>
      <c r="S108" s="9"/>
    </row>
    <row r="109" spans="1:19" x14ac:dyDescent="0.25">
      <c r="A109" s="9">
        <v>103</v>
      </c>
      <c r="B109" s="9">
        <v>0.11</v>
      </c>
      <c r="C109" s="10">
        <f t="shared" si="10"/>
        <v>57.015248537557994</v>
      </c>
      <c r="D109" s="9">
        <v>103</v>
      </c>
      <c r="E109" s="9">
        <v>0.05</v>
      </c>
      <c r="F109" s="104">
        <f t="shared" si="19"/>
        <v>2861.133999999995</v>
      </c>
      <c r="G109" s="105"/>
      <c r="H109" s="1">
        <f t="shared" si="11"/>
        <v>0.23191621691318193</v>
      </c>
      <c r="I109" s="3">
        <f t="shared" si="12"/>
        <v>1.1224744898598003</v>
      </c>
      <c r="J109" s="119">
        <f t="shared" si="13"/>
        <v>7.925341179999986</v>
      </c>
      <c r="K109" s="120"/>
      <c r="L109" s="95">
        <f t="shared" si="14"/>
        <v>206</v>
      </c>
      <c r="M109" s="95"/>
      <c r="N109" s="9">
        <f t="shared" si="15"/>
        <v>0.11768585192334022</v>
      </c>
      <c r="O109" s="9">
        <f t="shared" si="16"/>
        <v>1.5720289885848393E-2</v>
      </c>
      <c r="P109" s="9">
        <f t="shared" si="17"/>
        <v>0.90017624218567571</v>
      </c>
      <c r="Q109" s="9">
        <f t="shared" si="18"/>
        <v>-5.6038436487271248E-3</v>
      </c>
      <c r="R109" s="9"/>
      <c r="S109" s="9"/>
    </row>
    <row r="110" spans="1:19" x14ac:dyDescent="0.25">
      <c r="A110" s="9">
        <v>104</v>
      </c>
      <c r="B110" s="9">
        <v>0.11</v>
      </c>
      <c r="C110" s="10">
        <f t="shared" si="10"/>
        <v>57.668141440654971</v>
      </c>
      <c r="D110" s="9">
        <v>104</v>
      </c>
      <c r="E110" s="9">
        <v>7.0000000000000007E-2</v>
      </c>
      <c r="F110" s="104">
        <f t="shared" si="19"/>
        <v>2888.9119999999948</v>
      </c>
      <c r="G110" s="105"/>
      <c r="H110" s="1">
        <f t="shared" si="11"/>
        <v>0.46728792075986236</v>
      </c>
      <c r="I110" s="3">
        <f t="shared" si="12"/>
        <v>1.153915069631497</v>
      </c>
      <c r="J110" s="119">
        <f t="shared" si="13"/>
        <v>8.0022862399999841</v>
      </c>
      <c r="K110" s="120"/>
      <c r="L110" s="95">
        <f t="shared" si="14"/>
        <v>208</v>
      </c>
      <c r="M110" s="95"/>
      <c r="N110" s="9">
        <f t="shared" si="15"/>
        <v>0.162694664032624</v>
      </c>
      <c r="O110" s="9">
        <f t="shared" si="16"/>
        <v>1.5103867084488409E-2</v>
      </c>
      <c r="P110" s="9">
        <f t="shared" si="17"/>
        <v>-0.82561606818004929</v>
      </c>
      <c r="Q110" s="9">
        <f t="shared" si="18"/>
        <v>-6.0424630991721831E-3</v>
      </c>
      <c r="R110" s="9"/>
      <c r="S110" s="9"/>
    </row>
    <row r="111" spans="1:19" x14ac:dyDescent="0.25">
      <c r="A111" s="9">
        <v>105</v>
      </c>
      <c r="B111" s="9">
        <v>0.11</v>
      </c>
      <c r="C111" s="10">
        <f t="shared" si="10"/>
        <v>58.314448773228143</v>
      </c>
      <c r="D111" s="9">
        <v>105</v>
      </c>
      <c r="E111" s="9">
        <v>0.09</v>
      </c>
      <c r="F111" s="104">
        <f t="shared" si="19"/>
        <v>2916.6899999999946</v>
      </c>
      <c r="G111" s="105"/>
      <c r="H111" s="1">
        <f t="shared" si="11"/>
        <v>0.79267724882511037</v>
      </c>
      <c r="I111" s="3">
        <f t="shared" si="12"/>
        <v>1.1841228038004739</v>
      </c>
      <c r="J111" s="119">
        <f t="shared" si="13"/>
        <v>8.079231299999984</v>
      </c>
      <c r="K111" s="120"/>
      <c r="L111" s="95">
        <f t="shared" si="14"/>
        <v>210</v>
      </c>
      <c r="M111" s="95"/>
      <c r="N111" s="9">
        <f t="shared" si="15"/>
        <v>0.10490153926002055</v>
      </c>
      <c r="O111" s="9">
        <f t="shared" si="16"/>
        <v>1.4439196143579469E-2</v>
      </c>
      <c r="P111" s="9">
        <f t="shared" si="17"/>
        <v>1.4664644633557409</v>
      </c>
      <c r="Q111" s="9">
        <f t="shared" si="18"/>
        <v>-6.4637817043426563E-3</v>
      </c>
      <c r="R111" s="9"/>
      <c r="S111" s="9"/>
    </row>
    <row r="112" spans="1:19" x14ac:dyDescent="0.25">
      <c r="A112" s="9">
        <v>106</v>
      </c>
      <c r="B112" s="9">
        <v>0.11</v>
      </c>
      <c r="C112" s="10">
        <f t="shared" si="10"/>
        <v>58.95402907560954</v>
      </c>
      <c r="D112" s="9">
        <v>106</v>
      </c>
      <c r="E112" s="9">
        <v>0.1</v>
      </c>
      <c r="F112" s="104">
        <f t="shared" si="19"/>
        <v>2944.4679999999944</v>
      </c>
      <c r="G112" s="105"/>
      <c r="H112" s="1">
        <f t="shared" si="11"/>
        <v>1.0024803273451515</v>
      </c>
      <c r="I112" s="3">
        <f t="shared" si="12"/>
        <v>1.2130011960876328</v>
      </c>
      <c r="J112" s="119">
        <f t="shared" si="13"/>
        <v>8.1561763599999839</v>
      </c>
      <c r="K112" s="120"/>
      <c r="L112" s="95">
        <f t="shared" si="14"/>
        <v>212</v>
      </c>
      <c r="M112" s="95"/>
      <c r="N112" s="9">
        <f t="shared" si="15"/>
        <v>0.23688334096203723</v>
      </c>
      <c r="O112" s="9">
        <f t="shared" si="16"/>
        <v>1.3728180156101777E-2</v>
      </c>
      <c r="P112" s="9">
        <f t="shared" si="17"/>
        <v>0.5067520826491656</v>
      </c>
      <c r="Q112" s="9">
        <f t="shared" si="18"/>
        <v>-6.8662022509435872E-3</v>
      </c>
      <c r="R112" s="9"/>
      <c r="S112" s="9"/>
    </row>
    <row r="113" spans="1:19" x14ac:dyDescent="0.25">
      <c r="A113" s="9">
        <v>107</v>
      </c>
      <c r="B113" s="9">
        <v>0.11</v>
      </c>
      <c r="C113" s="10">
        <f t="shared" si="10"/>
        <v>59.586746263238922</v>
      </c>
      <c r="D113" s="9">
        <v>107</v>
      </c>
      <c r="E113" s="9">
        <v>0.12</v>
      </c>
      <c r="F113" s="104">
        <f t="shared" si="19"/>
        <v>2972.2459999999942</v>
      </c>
      <c r="G113" s="105"/>
      <c r="H113" s="1">
        <f t="shared" si="11"/>
        <v>1.4762470092692259</v>
      </c>
      <c r="I113" s="3">
        <f t="shared" si="12"/>
        <v>1.2404575563998363</v>
      </c>
      <c r="J113" s="119">
        <f t="shared" si="13"/>
        <v>8.2331214199999838</v>
      </c>
      <c r="K113" s="120"/>
      <c r="L113" s="95">
        <f t="shared" si="14"/>
        <v>214</v>
      </c>
      <c r="M113" s="95"/>
      <c r="N113" s="9">
        <f t="shared" si="15"/>
        <v>0.28755854922695379</v>
      </c>
      <c r="O113" s="9">
        <f t="shared" si="16"/>
        <v>1.2972897908497982E-2</v>
      </c>
      <c r="P113" s="9">
        <f t="shared" si="17"/>
        <v>-0.94299081894958603</v>
      </c>
      <c r="Q113" s="9">
        <f t="shared" si="18"/>
        <v>-7.2481968178883527E-3</v>
      </c>
      <c r="R113" s="9"/>
      <c r="S113" s="9"/>
    </row>
    <row r="114" spans="1:19" x14ac:dyDescent="0.25">
      <c r="A114" s="9">
        <v>108</v>
      </c>
      <c r="B114" s="9">
        <v>0.11</v>
      </c>
      <c r="C114" s="10">
        <f t="shared" si="10"/>
        <v>60.212469573861163</v>
      </c>
      <c r="D114" s="9">
        <v>108</v>
      </c>
      <c r="E114" s="9">
        <v>0.14000000000000001</v>
      </c>
      <c r="F114" s="104">
        <f t="shared" si="19"/>
        <v>3000.023999999994</v>
      </c>
      <c r="G114" s="105"/>
      <c r="H114" s="1">
        <f t="shared" si="11"/>
        <v>2.0513641077231335</v>
      </c>
      <c r="I114" s="3">
        <f t="shared" si="12"/>
        <v>1.2664033522168323</v>
      </c>
      <c r="J114" s="119">
        <f t="shared" si="13"/>
        <v>8.3100664799999819</v>
      </c>
      <c r="K114" s="120"/>
      <c r="L114" s="95">
        <f t="shared" si="14"/>
        <v>216</v>
      </c>
      <c r="M114" s="95"/>
      <c r="N114" s="9">
        <f t="shared" si="15"/>
        <v>0.17439965095300347</v>
      </c>
      <c r="O114" s="9">
        <f t="shared" si="16"/>
        <v>1.2175596258530264E-2</v>
      </c>
      <c r="P114" s="9">
        <f t="shared" si="17"/>
        <v>1.3859897710369771</v>
      </c>
      <c r="Q114" s="9">
        <f t="shared" si="18"/>
        <v>-7.608312787666837E-3</v>
      </c>
      <c r="R114" s="9"/>
      <c r="S114" s="9"/>
    </row>
    <row r="115" spans="1:19" x14ac:dyDescent="0.25">
      <c r="A115" s="9">
        <v>109</v>
      </c>
      <c r="B115" s="9">
        <v>0.11</v>
      </c>
      <c r="C115" s="10">
        <f t="shared" si="10"/>
        <v>60.83107350851602</v>
      </c>
      <c r="D115" s="9">
        <v>109</v>
      </c>
      <c r="E115" s="9">
        <v>0.15</v>
      </c>
      <c r="F115" s="104">
        <f t="shared" si="19"/>
        <v>3027.8019999999938</v>
      </c>
      <c r="G115" s="105"/>
      <c r="H115" s="1">
        <f t="shared" si="11"/>
        <v>2.4001634096291404</v>
      </c>
      <c r="I115" s="3">
        <f t="shared" si="12"/>
        <v>1.2907545447338928</v>
      </c>
      <c r="J115" s="119">
        <f t="shared" si="13"/>
        <v>8.3870115399999818</v>
      </c>
      <c r="K115" s="120"/>
      <c r="L115" s="95">
        <f t="shared" si="14"/>
        <v>218</v>
      </c>
      <c r="M115" s="95"/>
      <c r="N115" s="9">
        <f t="shared" si="15"/>
        <v>0.36843821889818029</v>
      </c>
      <c r="O115" s="9">
        <f t="shared" si="16"/>
        <v>1.1338681851886911E-2</v>
      </c>
      <c r="P115" s="9">
        <f t="shared" si="17"/>
        <v>0.35704051379448654</v>
      </c>
      <c r="Q115" s="9">
        <f t="shared" si="18"/>
        <v>-7.9451785504280892E-3</v>
      </c>
      <c r="R115" s="9"/>
      <c r="S115" s="9"/>
    </row>
    <row r="116" spans="1:19" x14ac:dyDescent="0.25">
      <c r="A116" s="9">
        <v>110</v>
      </c>
      <c r="B116" s="9">
        <v>0.11</v>
      </c>
      <c r="C116" s="10">
        <f t="shared" si="10"/>
        <v>61.442437766589897</v>
      </c>
      <c r="D116" s="9">
        <v>110</v>
      </c>
      <c r="E116" s="9">
        <v>0.17</v>
      </c>
      <c r="F116" s="104">
        <f t="shared" si="19"/>
        <v>3055.5799999999936</v>
      </c>
      <c r="G116" s="105"/>
      <c r="H116" s="1">
        <f t="shared" si="11"/>
        <v>3.137039847425501</v>
      </c>
      <c r="I116" s="3">
        <f t="shared" si="12"/>
        <v>1.3134319084376667</v>
      </c>
      <c r="J116" s="119">
        <f t="shared" si="13"/>
        <v>8.4639565999999817</v>
      </c>
      <c r="K116" s="120"/>
      <c r="L116" s="95">
        <f t="shared" si="14"/>
        <v>220</v>
      </c>
      <c r="M116" s="95"/>
      <c r="N116" s="9">
        <f t="shared" si="15"/>
        <v>0.42199429596735327</v>
      </c>
      <c r="O116" s="9">
        <f t="shared" si="16"/>
        <v>1.0464712211339822E-2</v>
      </c>
      <c r="P116" s="9">
        <f t="shared" si="17"/>
        <v>-1.0315366712384884</v>
      </c>
      <c r="Q116" s="9">
        <f t="shared" si="18"/>
        <v>1.1611603882888732</v>
      </c>
      <c r="R116" s="9"/>
      <c r="S116" s="9"/>
    </row>
    <row r="117" spans="1:19" x14ac:dyDescent="0.25">
      <c r="A117" s="9">
        <v>111</v>
      </c>
      <c r="B117" s="9">
        <v>0.11</v>
      </c>
      <c r="C117" s="10">
        <f t="shared" si="10"/>
        <v>62.046447175207653</v>
      </c>
      <c r="D117" s="9">
        <v>111</v>
      </c>
      <c r="E117" s="9">
        <v>0.19</v>
      </c>
      <c r="F117" s="104">
        <f t="shared" si="19"/>
        <v>3083.3579999999934</v>
      </c>
      <c r="G117" s="105"/>
      <c r="H117" s="1">
        <f t="shared" si="11"/>
        <v>3.9810284393602076</v>
      </c>
      <c r="I117" s="3">
        <f t="shared" si="12"/>
        <v>1.3343613328603463</v>
      </c>
      <c r="J117" s="119">
        <f t="shared" si="13"/>
        <v>8.5409016599999799</v>
      </c>
      <c r="K117" s="120"/>
      <c r="L117" s="95">
        <f t="shared" si="14"/>
        <v>222</v>
      </c>
      <c r="M117" s="95"/>
      <c r="N117" s="9">
        <f t="shared" si="15"/>
        <v>0.24663306185681022</v>
      </c>
      <c r="O117" s="9">
        <f t="shared" si="16"/>
        <v>0.13819235492311588</v>
      </c>
      <c r="P117" s="9">
        <f t="shared" si="17"/>
        <v>1.35596844120013</v>
      </c>
      <c r="Q117" s="9">
        <f t="shared" si="18"/>
        <v>0.12421830508444173</v>
      </c>
      <c r="R117" s="9"/>
      <c r="S117" s="9"/>
    </row>
    <row r="118" spans="1:19" x14ac:dyDescent="0.25">
      <c r="A118" s="9">
        <v>112</v>
      </c>
      <c r="B118" s="9">
        <v>0.12</v>
      </c>
      <c r="C118" s="10">
        <f t="shared" si="10"/>
        <v>62.642991613250672</v>
      </c>
      <c r="D118" s="9">
        <v>112</v>
      </c>
      <c r="E118" s="9">
        <v>0.2</v>
      </c>
      <c r="F118" s="104">
        <f t="shared" si="19"/>
        <v>3111.1359999999931</v>
      </c>
      <c r="G118" s="105"/>
      <c r="H118" s="1">
        <f t="shared" si="11"/>
        <v>4.474294563073828</v>
      </c>
      <c r="I118" s="3">
        <f t="shared" si="12"/>
        <v>1.6107460427065781</v>
      </c>
      <c r="J118" s="119">
        <f t="shared" si="13"/>
        <v>8.6178467199999815</v>
      </c>
      <c r="K118" s="120"/>
      <c r="L118" s="95">
        <f t="shared" si="14"/>
        <v>224</v>
      </c>
      <c r="M118" s="95"/>
      <c r="N118" s="9">
        <f t="shared" si="15"/>
        <v>0.50426706568483493</v>
      </c>
      <c r="O118" s="9">
        <f t="shared" si="16"/>
        <v>0.15185636848240447</v>
      </c>
      <c r="P118" s="9">
        <f t="shared" si="17"/>
        <v>0.26617870303698332</v>
      </c>
      <c r="Q118" s="9">
        <f t="shared" si="18"/>
        <v>0.11218699793859403</v>
      </c>
      <c r="R118" s="9"/>
      <c r="S118" s="9"/>
    </row>
    <row r="119" spans="1:19" x14ac:dyDescent="0.25">
      <c r="A119" s="9">
        <v>113</v>
      </c>
      <c r="B119" s="9">
        <v>0.13</v>
      </c>
      <c r="C119" s="10">
        <f t="shared" si="10"/>
        <v>63.231965930293669</v>
      </c>
      <c r="D119" s="9">
        <v>113</v>
      </c>
      <c r="E119" s="9">
        <v>0.22</v>
      </c>
      <c r="F119" s="104">
        <f t="shared" si="19"/>
        <v>3138.9139999999929</v>
      </c>
      <c r="G119" s="105"/>
      <c r="H119" s="1">
        <f t="shared" si="11"/>
        <v>5.4828286944434979</v>
      </c>
      <c r="I119" s="3">
        <f t="shared" si="12"/>
        <v>1.914458779671387</v>
      </c>
      <c r="J119" s="119">
        <f t="shared" si="13"/>
        <v>8.6947917799999797</v>
      </c>
      <c r="K119" s="120"/>
      <c r="L119" s="95">
        <f t="shared" si="14"/>
        <v>226</v>
      </c>
      <c r="M119" s="95"/>
      <c r="N119" s="9">
        <f t="shared" si="15"/>
        <v>0.55750280629223159</v>
      </c>
      <c r="O119" s="9">
        <f t="shared" si="16"/>
        <v>0.16531880823503575</v>
      </c>
      <c r="P119" s="9">
        <f t="shared" si="17"/>
        <v>0.23818728366721983</v>
      </c>
      <c r="Q119" s="9">
        <f t="shared" si="18"/>
        <v>0.10112272684601549</v>
      </c>
      <c r="R119" s="9"/>
      <c r="S119" s="9"/>
    </row>
    <row r="120" spans="1:19" x14ac:dyDescent="0.25">
      <c r="A120" s="9">
        <v>114</v>
      </c>
      <c r="B120" s="9">
        <v>0.14000000000000001</v>
      </c>
      <c r="C120" s="10">
        <f t="shared" si="10"/>
        <v>63.813269860758027</v>
      </c>
      <c r="D120" s="9">
        <v>114</v>
      </c>
      <c r="E120" s="9">
        <v>0.24</v>
      </c>
      <c r="F120" s="104">
        <f t="shared" si="19"/>
        <v>3166.6919999999927</v>
      </c>
      <c r="G120" s="105"/>
      <c r="H120" s="1">
        <f t="shared" si="11"/>
        <v>6.597834307027961</v>
      </c>
      <c r="I120" s="3">
        <f t="shared" si="12"/>
        <v>2.2450963961414585</v>
      </c>
      <c r="J120" s="119">
        <f t="shared" si="13"/>
        <v>8.7717368399999796</v>
      </c>
      <c r="K120" s="120"/>
      <c r="L120" s="95">
        <f t="shared" si="14"/>
        <v>228</v>
      </c>
      <c r="M120" s="95"/>
      <c r="N120" s="9">
        <f t="shared" si="15"/>
        <v>0.60990400869901995</v>
      </c>
      <c r="O120" s="9">
        <f t="shared" si="16"/>
        <v>0.17846476272501777</v>
      </c>
      <c r="P120" s="9">
        <f t="shared" si="17"/>
        <v>-1.1228174498848202</v>
      </c>
      <c r="Q120" s="9">
        <f t="shared" si="18"/>
        <v>9.0814022985657189E-2</v>
      </c>
      <c r="R120" s="9"/>
      <c r="S120" s="9"/>
    </row>
    <row r="121" spans="1:19" x14ac:dyDescent="0.25">
      <c r="A121" s="9">
        <v>115</v>
      </c>
      <c r="B121" s="9">
        <v>0.15</v>
      </c>
      <c r="C121" s="10">
        <f t="shared" si="10"/>
        <v>64.386807933583526</v>
      </c>
      <c r="D121" s="9">
        <v>115</v>
      </c>
      <c r="E121" s="9">
        <v>0.26</v>
      </c>
      <c r="F121" s="104">
        <f t="shared" si="19"/>
        <v>3194.4699999999925</v>
      </c>
      <c r="G121" s="105"/>
      <c r="H121" s="1">
        <f t="shared" si="11"/>
        <v>7.8176423244260009</v>
      </c>
      <c r="I121" s="3">
        <f t="shared" si="12"/>
        <v>2.602025921591494</v>
      </c>
      <c r="J121" s="119">
        <f t="shared" si="13"/>
        <v>8.8486818999999777</v>
      </c>
      <c r="K121" s="120"/>
      <c r="L121" s="95">
        <f t="shared" si="14"/>
        <v>230</v>
      </c>
      <c r="M121" s="95"/>
      <c r="N121" s="9">
        <f t="shared" si="15"/>
        <v>0.34042782072666311</v>
      </c>
      <c r="O121" s="9">
        <f t="shared" si="16"/>
        <v>0.19117872594300978</v>
      </c>
      <c r="P121" s="9">
        <f t="shared" si="17"/>
        <v>1.3245963305717452</v>
      </c>
      <c r="Q121" s="9">
        <f t="shared" si="18"/>
        <v>1.4500575680530168</v>
      </c>
      <c r="R121" s="9"/>
      <c r="S121" s="9"/>
    </row>
    <row r="122" spans="1:19" x14ac:dyDescent="0.25">
      <c r="A122" s="9">
        <v>116</v>
      </c>
      <c r="B122" s="9">
        <v>0.16</v>
      </c>
      <c r="C122" s="10">
        <f t="shared" si="10"/>
        <v>64.952489377723367</v>
      </c>
      <c r="D122" s="9">
        <v>116</v>
      </c>
      <c r="E122" s="9">
        <v>0.27</v>
      </c>
      <c r="F122" s="104">
        <f t="shared" si="19"/>
        <v>3222.2479999999923</v>
      </c>
      <c r="G122" s="105"/>
      <c r="H122" s="1">
        <f t="shared" si="11"/>
        <v>8.4984979658793272</v>
      </c>
      <c r="I122" s="3">
        <f t="shared" si="12"/>
        <v>2.9843833734775136</v>
      </c>
      <c r="J122" s="119">
        <f t="shared" si="13"/>
        <v>8.9256269599999793</v>
      </c>
      <c r="K122" s="120"/>
      <c r="L122" s="95">
        <f t="shared" si="14"/>
        <v>232</v>
      </c>
      <c r="M122" s="95"/>
      <c r="N122" s="9">
        <f t="shared" si="15"/>
        <v>0.68482286667531689</v>
      </c>
      <c r="O122" s="9">
        <f t="shared" si="16"/>
        <v>0.40868736115096227</v>
      </c>
      <c r="P122" s="9">
        <f t="shared" si="17"/>
        <v>-1.1565214322267996</v>
      </c>
      <c r="Q122" s="9">
        <f t="shared" si="18"/>
        <v>0.30585974790980769</v>
      </c>
      <c r="R122" s="9"/>
      <c r="S122" s="9"/>
    </row>
    <row r="123" spans="1:19" x14ac:dyDescent="0.25">
      <c r="A123" s="9">
        <v>117</v>
      </c>
      <c r="B123" s="9">
        <v>0.18</v>
      </c>
      <c r="C123" s="10">
        <f t="shared" si="10"/>
        <v>65.510228023768136</v>
      </c>
      <c r="D123" s="9">
        <v>117</v>
      </c>
      <c r="E123" s="9">
        <v>0.28999999999999998</v>
      </c>
      <c r="F123" s="104">
        <f t="shared" si="19"/>
        <v>3250.0259999999921</v>
      </c>
      <c r="G123" s="105"/>
      <c r="H123" s="1">
        <f t="shared" si="11"/>
        <v>9.8681436992299609</v>
      </c>
      <c r="I123" s="3">
        <f t="shared" si="12"/>
        <v>3.8017580957794381</v>
      </c>
      <c r="J123" s="119">
        <f t="shared" si="13"/>
        <v>9.0025720199999775</v>
      </c>
      <c r="K123" s="120"/>
      <c r="L123" s="95">
        <f t="shared" si="14"/>
        <v>234</v>
      </c>
      <c r="M123" s="95"/>
      <c r="N123" s="9">
        <f t="shared" si="15"/>
        <v>0.37256207997408097</v>
      </c>
      <c r="O123" s="9">
        <f t="shared" si="16"/>
        <v>0.4576249208165315</v>
      </c>
      <c r="P123" s="9">
        <f t="shared" si="17"/>
        <v>1.3090576224948263</v>
      </c>
      <c r="Q123" s="9">
        <f t="shared" si="18"/>
        <v>0.26450853760094806</v>
      </c>
      <c r="R123" s="9"/>
      <c r="S123" s="9"/>
    </row>
    <row r="124" spans="1:19" x14ac:dyDescent="0.25">
      <c r="A124" s="9">
        <v>118</v>
      </c>
      <c r="B124" s="9">
        <v>0.2</v>
      </c>
      <c r="C124" s="10">
        <f t="shared" si="10"/>
        <v>66.059942202006425</v>
      </c>
      <c r="D124" s="9">
        <v>118</v>
      </c>
      <c r="E124" s="9">
        <v>0.3</v>
      </c>
      <c r="F124" s="104">
        <f t="shared" si="19"/>
        <v>3277.8039999999919</v>
      </c>
      <c r="G124" s="105"/>
      <c r="H124" s="1">
        <f t="shared" si="11"/>
        <v>10.613267859178123</v>
      </c>
      <c r="I124" s="3">
        <f t="shared" si="12"/>
        <v>4.7170079374125011</v>
      </c>
      <c r="J124" s="119">
        <f t="shared" si="13"/>
        <v>9.0795170799999774</v>
      </c>
      <c r="K124" s="120"/>
      <c r="L124" s="95">
        <f t="shared" si="14"/>
        <v>236</v>
      </c>
      <c r="M124" s="95"/>
      <c r="N124" s="9">
        <f t="shared" si="15"/>
        <v>0.75218879049758058</v>
      </c>
      <c r="O124" s="9">
        <f t="shared" si="16"/>
        <v>0.50523645758470215</v>
      </c>
      <c r="P124" s="9">
        <f t="shared" si="17"/>
        <v>0.14116837883041042</v>
      </c>
      <c r="Q124" s="9">
        <f t="shared" si="18"/>
        <v>-1.1639652549343382</v>
      </c>
      <c r="R124" s="9"/>
      <c r="S124" s="9"/>
    </row>
    <row r="125" spans="1:19" x14ac:dyDescent="0.25">
      <c r="A125" s="9">
        <v>119</v>
      </c>
      <c r="B125" s="9">
        <v>0.22</v>
      </c>
      <c r="C125" s="10">
        <f t="shared" si="10"/>
        <v>66.601554637227395</v>
      </c>
      <c r="D125" s="9">
        <v>119</v>
      </c>
      <c r="E125" s="9">
        <v>0.32</v>
      </c>
      <c r="F125" s="104">
        <f t="shared" si="19"/>
        <v>3305.5819999999917</v>
      </c>
      <c r="G125" s="105"/>
      <c r="H125" s="1">
        <f t="shared" si="11"/>
        <v>12.117645440173284</v>
      </c>
      <c r="I125" s="3">
        <f t="shared" si="12"/>
        <v>5.7274808525819054</v>
      </c>
      <c r="J125" s="119">
        <f t="shared" si="13"/>
        <v>9.1564621399999755</v>
      </c>
      <c r="K125" s="120"/>
      <c r="L125" s="95">
        <f t="shared" si="14"/>
        <v>238</v>
      </c>
      <c r="M125" s="95"/>
      <c r="N125" s="9">
        <f t="shared" si="15"/>
        <v>0.79453930414670371</v>
      </c>
      <c r="O125" s="9">
        <f t="shared" si="16"/>
        <v>0.2724434065978345</v>
      </c>
      <c r="P125" s="9">
        <f t="shared" si="17"/>
        <v>0.12206836201515692</v>
      </c>
      <c r="Q125" s="9">
        <f t="shared" si="18"/>
        <v>1.3565204133905062</v>
      </c>
      <c r="R125" s="9"/>
      <c r="S125" s="9"/>
    </row>
    <row r="126" spans="1:19" x14ac:dyDescent="0.25">
      <c r="A126" s="9">
        <v>120</v>
      </c>
      <c r="B126" s="9">
        <v>0.23</v>
      </c>
      <c r="C126" s="10">
        <f t="shared" si="10"/>
        <v>67.134992340570619</v>
      </c>
      <c r="D126" s="9">
        <v>120</v>
      </c>
      <c r="E126" s="9">
        <v>0.34</v>
      </c>
      <c r="F126" s="104">
        <f t="shared" si="19"/>
        <v>3333.3599999999915</v>
      </c>
      <c r="G126" s="105"/>
      <c r="H126" s="1">
        <f t="shared" si="11"/>
        <v>13.706724048466691</v>
      </c>
      <c r="I126" s="3">
        <f t="shared" si="12"/>
        <v>6.2723676657775744</v>
      </c>
      <c r="J126" s="119">
        <f t="shared" si="13"/>
        <v>9.2334071999999772</v>
      </c>
      <c r="K126" s="120"/>
      <c r="L126" s="95">
        <f t="shared" si="14"/>
        <v>240</v>
      </c>
      <c r="M126" s="95"/>
      <c r="N126" s="9">
        <f t="shared" si="15"/>
        <v>0.83360117999155392</v>
      </c>
      <c r="O126" s="9">
        <f t="shared" si="16"/>
        <v>0.57087789754374585</v>
      </c>
      <c r="P126" s="9">
        <f t="shared" si="17"/>
        <v>0.10400716003758195</v>
      </c>
      <c r="Q126" s="9">
        <f t="shared" si="18"/>
        <v>0.18043426467229695</v>
      </c>
      <c r="R126" s="9"/>
      <c r="S126" s="9"/>
    </row>
    <row r="127" spans="1:19" x14ac:dyDescent="0.25">
      <c r="A127" s="9">
        <v>121</v>
      </c>
      <c r="B127" s="9">
        <v>0.25</v>
      </c>
      <c r="C127" s="10">
        <f t="shared" si="10"/>
        <v>67.660186498724471</v>
      </c>
      <c r="D127" s="9">
        <v>121</v>
      </c>
      <c r="E127" s="9">
        <v>0.36</v>
      </c>
      <c r="F127" s="104">
        <f t="shared" si="19"/>
        <v>3361.1379999999913</v>
      </c>
      <c r="G127" s="105"/>
      <c r="H127" s="1">
        <f t="shared" si="11"/>
        <v>15.373926408449799</v>
      </c>
      <c r="I127" s="3">
        <f t="shared" si="12"/>
        <v>7.4141234608650661</v>
      </c>
      <c r="J127" s="119">
        <f t="shared" si="13"/>
        <v>9.3103522599999753</v>
      </c>
      <c r="K127" s="120"/>
      <c r="L127" s="95">
        <f t="shared" si="14"/>
        <v>242</v>
      </c>
      <c r="M127" s="95"/>
      <c r="N127" s="9">
        <f t="shared" si="15"/>
        <v>0.86896361440433179</v>
      </c>
      <c r="O127" s="9">
        <f t="shared" si="16"/>
        <v>0.61237777841837415</v>
      </c>
      <c r="P127" s="9">
        <f t="shared" si="17"/>
        <v>8.686438555520512E-2</v>
      </c>
      <c r="Q127" s="9">
        <f t="shared" si="18"/>
        <v>0.1543106398026719</v>
      </c>
      <c r="R127" s="9"/>
      <c r="S127" s="9"/>
    </row>
    <row r="128" spans="1:19" x14ac:dyDescent="0.25">
      <c r="A128" s="9">
        <v>122</v>
      </c>
      <c r="B128" s="9">
        <v>0.27</v>
      </c>
      <c r="C128" s="10">
        <f t="shared" si="10"/>
        <v>68.177072360771731</v>
      </c>
      <c r="D128" s="9">
        <v>122</v>
      </c>
      <c r="E128" s="9">
        <v>0.38</v>
      </c>
      <c r="F128" s="104">
        <f t="shared" si="19"/>
        <v>3388.9159999999911</v>
      </c>
      <c r="G128" s="105"/>
      <c r="H128" s="1">
        <f t="shared" si="11"/>
        <v>17.111853637258463</v>
      </c>
      <c r="I128" s="3">
        <f t="shared" si="12"/>
        <v>8.6388790177018144</v>
      </c>
      <c r="J128" s="119">
        <f t="shared" si="13"/>
        <v>9.3872973199999752</v>
      </c>
      <c r="K128" s="120"/>
      <c r="L128" s="95">
        <f t="shared" si="14"/>
        <v>244</v>
      </c>
      <c r="M128" s="95"/>
      <c r="N128" s="9">
        <f t="shared" si="15"/>
        <v>0.90023479320420563</v>
      </c>
      <c r="O128" s="9">
        <f t="shared" si="16"/>
        <v>0.65095543836904213</v>
      </c>
      <c r="P128" s="9">
        <f t="shared" si="17"/>
        <v>1.3871974881931965</v>
      </c>
      <c r="Q128" s="9">
        <f t="shared" si="18"/>
        <v>-1.1992439506001134</v>
      </c>
      <c r="R128" s="9"/>
      <c r="S128" s="9"/>
    </row>
    <row r="129" spans="1:19" x14ac:dyDescent="0.25">
      <c r="A129" s="9">
        <v>123</v>
      </c>
      <c r="B129" s="9">
        <v>0.28999999999999998</v>
      </c>
      <c r="C129" s="10">
        <f t="shared" si="10"/>
        <v>68.685589122976069</v>
      </c>
      <c r="D129" s="9">
        <v>123</v>
      </c>
      <c r="E129" s="9">
        <v>0.4</v>
      </c>
      <c r="F129" s="104">
        <f t="shared" si="19"/>
        <v>3416.6939999999909</v>
      </c>
      <c r="G129" s="105"/>
      <c r="H129" s="1">
        <f t="shared" si="11"/>
        <v>18.912323223666874</v>
      </c>
      <c r="I129" s="3">
        <f t="shared" si="12"/>
        <v>9.9407898944398987</v>
      </c>
      <c r="J129" s="119">
        <f t="shared" si="13"/>
        <v>9.4642423799999733</v>
      </c>
      <c r="K129" s="120"/>
      <c r="L129" s="95">
        <f t="shared" si="14"/>
        <v>246</v>
      </c>
      <c r="M129" s="95"/>
      <c r="N129" s="9">
        <f t="shared" si="15"/>
        <v>1.4273698387176204</v>
      </c>
      <c r="O129" s="9">
        <f t="shared" si="16"/>
        <v>0.32715957170701149</v>
      </c>
      <c r="P129" s="9">
        <f t="shared" si="17"/>
        <v>1.548363750225068</v>
      </c>
      <c r="Q129" s="9">
        <f t="shared" si="18"/>
        <v>1.2731291832673064</v>
      </c>
      <c r="R129" s="9"/>
      <c r="S129" s="9"/>
    </row>
    <row r="130" spans="1:19" x14ac:dyDescent="0.25">
      <c r="A130" s="9">
        <v>124</v>
      </c>
      <c r="B130" s="9">
        <v>0.3</v>
      </c>
      <c r="C130" s="10">
        <f t="shared" si="10"/>
        <v>69.185679811797314</v>
      </c>
      <c r="D130" s="9">
        <v>124</v>
      </c>
      <c r="E130" s="9">
        <v>0.43</v>
      </c>
      <c r="F130" s="104">
        <f t="shared" si="19"/>
        <v>3444.4719999999907</v>
      </c>
      <c r="G130" s="105"/>
      <c r="H130" s="1">
        <f t="shared" si="11"/>
        <v>21.767062901102115</v>
      </c>
      <c r="I130" s="3">
        <f t="shared" si="12"/>
        <v>10.595109037853922</v>
      </c>
      <c r="J130" s="119">
        <f t="shared" si="13"/>
        <v>9.541187439999975</v>
      </c>
      <c r="K130" s="120"/>
      <c r="L130" s="95">
        <f t="shared" si="14"/>
        <v>248</v>
      </c>
      <c r="M130" s="95"/>
      <c r="N130" s="9">
        <f t="shared" si="15"/>
        <v>2.0467153388076476</v>
      </c>
      <c r="O130" s="9">
        <f t="shared" si="16"/>
        <v>0.69636703485453033</v>
      </c>
      <c r="P130" s="9">
        <f t="shared" si="17"/>
        <v>-1.039438492564658</v>
      </c>
      <c r="Q130" s="9">
        <f t="shared" si="18"/>
        <v>9.4616883581615241E-2</v>
      </c>
      <c r="R130" s="9"/>
      <c r="S130" s="9"/>
    </row>
    <row r="131" spans="1:19" x14ac:dyDescent="0.25">
      <c r="A131" s="9">
        <v>125</v>
      </c>
      <c r="B131" s="9">
        <v>0.32</v>
      </c>
      <c r="C131" s="10">
        <f t="shared" si="10"/>
        <v>69.677291165418879</v>
      </c>
      <c r="D131" s="9">
        <v>125</v>
      </c>
      <c r="E131" s="9">
        <v>0.47</v>
      </c>
      <c r="F131" s="104">
        <f t="shared" si="19"/>
        <v>3472.2499999999905</v>
      </c>
      <c r="G131" s="105"/>
      <c r="H131" s="1">
        <f t="shared" si="11"/>
        <v>25.86049357871741</v>
      </c>
      <c r="I131" s="3">
        <f t="shared" si="12"/>
        <v>11.987843107562982</v>
      </c>
      <c r="J131" s="119">
        <f t="shared" si="13"/>
        <v>9.6181324999999731</v>
      </c>
      <c r="K131" s="120"/>
      <c r="L131" s="95">
        <f t="shared" si="14"/>
        <v>250</v>
      </c>
      <c r="M131" s="95"/>
      <c r="N131" s="9">
        <f t="shared" si="15"/>
        <v>1.5997567870048446</v>
      </c>
      <c r="O131" s="9">
        <f t="shared" si="16"/>
        <v>0.7247520999290149</v>
      </c>
      <c r="P131" s="9">
        <f t="shared" si="17"/>
        <v>2.766480696101643</v>
      </c>
      <c r="Q131" s="9">
        <f t="shared" si="18"/>
        <v>7.5335999767880968E-2</v>
      </c>
      <c r="R131" s="9"/>
      <c r="S131" s="9"/>
    </row>
    <row r="132" spans="1:19" x14ac:dyDescent="0.25">
      <c r="A132" s="9">
        <v>126</v>
      </c>
      <c r="B132" s="9">
        <v>0.34</v>
      </c>
      <c r="C132" s="10">
        <f t="shared" si="10"/>
        <v>70.160373514061362</v>
      </c>
      <c r="D132" s="9">
        <v>126</v>
      </c>
      <c r="E132" s="9">
        <v>0.5</v>
      </c>
      <c r="F132" s="104">
        <f t="shared" si="19"/>
        <v>3500.0279999999902</v>
      </c>
      <c r="G132" s="105"/>
      <c r="H132" s="1">
        <f t="shared" si="11"/>
        <v>29.060007152727099</v>
      </c>
      <c r="I132" s="3">
        <f t="shared" si="12"/>
        <v>13.437347307421012</v>
      </c>
      <c r="J132" s="119">
        <f t="shared" si="13"/>
        <v>9.6950775599999712</v>
      </c>
      <c r="K132" s="120"/>
      <c r="L132" s="95">
        <f t="shared" si="14"/>
        <v>252</v>
      </c>
      <c r="M132" s="95"/>
      <c r="N132" s="9">
        <f t="shared" si="15"/>
        <v>2.9000027141726168</v>
      </c>
      <c r="O132" s="9">
        <f t="shared" si="16"/>
        <v>0.74885961985473681</v>
      </c>
      <c r="P132" s="9">
        <f t="shared" si="17"/>
        <v>-0.95193256558156136</v>
      </c>
      <c r="Q132" s="9">
        <f t="shared" si="18"/>
        <v>5.7432810428597172E-2</v>
      </c>
      <c r="R132" s="9"/>
      <c r="S132" s="9"/>
    </row>
    <row r="133" spans="1:19" x14ac:dyDescent="0.25">
      <c r="A133" s="9">
        <v>127</v>
      </c>
      <c r="B133" s="9">
        <v>0.36</v>
      </c>
      <c r="C133" s="10">
        <f t="shared" si="10"/>
        <v>70.634880659351779</v>
      </c>
      <c r="D133" s="9">
        <v>127</v>
      </c>
      <c r="E133" s="9">
        <v>0.55000000000000004</v>
      </c>
      <c r="F133" s="104">
        <f t="shared" si="19"/>
        <v>3527.80599999999</v>
      </c>
      <c r="G133" s="105"/>
      <c r="H133" s="1">
        <f t="shared" si="11"/>
        <v>34.860012581072333</v>
      </c>
      <c r="I133" s="3">
        <f t="shared" si="12"/>
        <v>14.935066547130486</v>
      </c>
      <c r="J133" s="119">
        <f t="shared" si="13"/>
        <v>9.7720226199999711</v>
      </c>
      <c r="K133" s="120"/>
      <c r="L133" s="95">
        <f t="shared" si="14"/>
        <v>254</v>
      </c>
      <c r="M133" s="95"/>
      <c r="N133" s="9">
        <f t="shared" si="15"/>
        <v>2.4240364313818361</v>
      </c>
      <c r="O133" s="9">
        <f t="shared" si="16"/>
        <v>0.76838677540045985</v>
      </c>
      <c r="P133" s="9">
        <f t="shared" si="17"/>
        <v>2.795762440718935</v>
      </c>
      <c r="Q133" s="9">
        <f t="shared" si="18"/>
        <v>4.0763484658349711E-2</v>
      </c>
      <c r="R133" s="9"/>
      <c r="S133" s="9"/>
    </row>
    <row r="134" spans="1:19" x14ac:dyDescent="0.25">
      <c r="A134" s="9">
        <v>128</v>
      </c>
      <c r="B134" s="9">
        <v>0.38</v>
      </c>
      <c r="C134" s="10">
        <f t="shared" si="10"/>
        <v>71.100769753006915</v>
      </c>
      <c r="D134" s="9">
        <v>128</v>
      </c>
      <c r="E134" s="9">
        <v>0.59</v>
      </c>
      <c r="F134" s="104">
        <f t="shared" si="19"/>
        <v>3555.5839999999898</v>
      </c>
      <c r="G134" s="105"/>
      <c r="H134" s="1">
        <f t="shared" si="11"/>
        <v>39.708085443836005</v>
      </c>
      <c r="I134" s="3">
        <f t="shared" si="12"/>
        <v>16.471840097931405</v>
      </c>
      <c r="J134" s="119">
        <f t="shared" si="13"/>
        <v>9.848967679999971</v>
      </c>
      <c r="K134" s="120"/>
      <c r="L134" s="95">
        <f t="shared" si="14"/>
        <v>256</v>
      </c>
      <c r="M134" s="95"/>
      <c r="N134" s="9">
        <f t="shared" si="15"/>
        <v>3.9617057737772505</v>
      </c>
      <c r="O134" s="9">
        <f t="shared" si="16"/>
        <v>0.78306162987746575</v>
      </c>
      <c r="P134" s="9">
        <f t="shared" si="17"/>
        <v>0.44293061965873787</v>
      </c>
      <c r="Q134" s="9">
        <f t="shared" si="18"/>
        <v>-1.1896686815513222</v>
      </c>
      <c r="R134" s="9"/>
      <c r="S134" s="9"/>
    </row>
    <row r="135" spans="1:19" x14ac:dyDescent="0.25">
      <c r="A135" s="9">
        <v>129</v>
      </c>
      <c r="B135" s="9">
        <v>0.4</v>
      </c>
      <c r="C135" s="10">
        <f t="shared" ref="C135:C198" si="20">($Y$16/2)*(1-COS(RADIANS(A135)))+($Y$20-SQRT($Y$21-(($Y$16/2)*SIN(RADIANS(A135)))^2))</f>
        <v>71.558001175083589</v>
      </c>
      <c r="D135" s="9">
        <v>129</v>
      </c>
      <c r="E135" s="9">
        <v>0.65</v>
      </c>
      <c r="F135" s="104">
        <f t="shared" si="19"/>
        <v>3583.3619999999896</v>
      </c>
      <c r="G135" s="105"/>
      <c r="H135" s="1">
        <f t="shared" si="11"/>
        <v>47.631496991390506</v>
      </c>
      <c r="I135" s="3">
        <f t="shared" si="12"/>
        <v>18.037963357686337</v>
      </c>
      <c r="J135" s="119">
        <f t="shared" si="13"/>
        <v>9.9259127399999709</v>
      </c>
      <c r="K135" s="120"/>
      <c r="L135" s="95">
        <f t="shared" si="14"/>
        <v>258</v>
      </c>
      <c r="M135" s="95"/>
      <c r="N135" s="9">
        <f t="shared" si="15"/>
        <v>4.2230348393759058</v>
      </c>
      <c r="O135" s="9">
        <f t="shared" si="16"/>
        <v>0.33098753088796329</v>
      </c>
      <c r="P135" s="9">
        <f t="shared" si="17"/>
        <v>-0.94072995638303891</v>
      </c>
      <c r="Q135" s="9">
        <f t="shared" si="18"/>
        <v>1.1271984819329006</v>
      </c>
      <c r="R135" s="9"/>
      <c r="S135" s="9"/>
    </row>
    <row r="136" spans="1:19" x14ac:dyDescent="0.25">
      <c r="A136" s="9">
        <v>130</v>
      </c>
      <c r="B136" s="9">
        <v>0.41</v>
      </c>
      <c r="C136" s="10">
        <f t="shared" si="20"/>
        <v>72.006538412037031</v>
      </c>
      <c r="D136" s="9">
        <v>130</v>
      </c>
      <c r="E136" s="9">
        <v>0.71</v>
      </c>
      <c r="F136" s="104">
        <f t="shared" si="19"/>
        <v>3611.1399999999894</v>
      </c>
      <c r="G136" s="105"/>
      <c r="H136" s="1">
        <f t="shared" ref="H136:H199" si="21">(((E136*SIN(RADIANS(D136 + D137)) - E136*SIN(RADIANS(D136))) / RADIANS(D137))) * (((E136*SIN(RADIANS(D136 + D137)) - E136*SIN(RADIANS(D136))) / RADIANS(D137)) * (2*PI()*(F136/2)/60))</f>
        <v>56.077566670142318</v>
      </c>
      <c r="I136" s="3">
        <f t="shared" ref="I136:I199" si="22">(((B136*SIN(RADIANS(D136 + D137)) - B136*SIN(RADIANS(D136))) / RADIANS(D137))) * (((B136*SIN(RADIANS(D136 + D137)) - B136*SIN(RADIANS(D136))) / RADIANS(D137)) * (2*PI()*(F136/2)/60))</f>
        <v>18.699938419462264</v>
      </c>
      <c r="J136" s="119">
        <f t="shared" ref="J136:J199" si="23">2*AA$16*F136/60</f>
        <v>10.002857799999969</v>
      </c>
      <c r="K136" s="120"/>
      <c r="L136" s="95">
        <f t="shared" ref="L136:L199" si="24">A136*2</f>
        <v>260</v>
      </c>
      <c r="M136" s="95"/>
      <c r="N136" s="9">
        <f t="shared" ref="N136:N199" si="25">(H137-H136)/(L137-L136)</f>
        <v>3.6115603677269306</v>
      </c>
      <c r="O136" s="9">
        <f t="shared" ref="O136:O199" si="26">(I137-I136)/(L137-L136)</f>
        <v>0.78186692366112354</v>
      </c>
      <c r="P136" s="9">
        <f t="shared" ref="P136:P199" si="27">(N137-N136)/E136</f>
        <v>2.629372768890653</v>
      </c>
      <c r="Q136" s="9">
        <f t="shared" ref="Q136:Q199" si="28">(O137-O136)/B136</f>
        <v>4.3762988891935857E-4</v>
      </c>
      <c r="R136" s="9"/>
      <c r="S136" s="9"/>
    </row>
    <row r="137" spans="1:19" x14ac:dyDescent="0.25">
      <c r="A137" s="9">
        <v>131</v>
      </c>
      <c r="B137" s="9">
        <v>0.43</v>
      </c>
      <c r="C137" s="10">
        <f t="shared" si="20"/>
        <v>72.446347934821418</v>
      </c>
      <c r="D137" s="9">
        <v>131</v>
      </c>
      <c r="E137" s="9">
        <v>0.76</v>
      </c>
      <c r="F137" s="104">
        <f t="shared" ref="F137:F200" si="29">F136+27.778</f>
        <v>3638.9179999999892</v>
      </c>
      <c r="G137" s="105"/>
      <c r="H137" s="1">
        <f t="shared" si="21"/>
        <v>63.300687405596179</v>
      </c>
      <c r="I137" s="3">
        <f t="shared" si="22"/>
        <v>20.263672266784511</v>
      </c>
      <c r="J137" s="119">
        <f t="shared" si="23"/>
        <v>10.079802859999969</v>
      </c>
      <c r="K137" s="120"/>
      <c r="L137" s="95">
        <f t="shared" si="24"/>
        <v>262</v>
      </c>
      <c r="M137" s="95"/>
      <c r="N137" s="9">
        <f t="shared" si="25"/>
        <v>5.4784150336392941</v>
      </c>
      <c r="O137" s="9">
        <f t="shared" si="26"/>
        <v>0.78204635191558047</v>
      </c>
      <c r="P137" s="9">
        <f t="shared" si="27"/>
        <v>1.6026099051871456</v>
      </c>
      <c r="Q137" s="9">
        <f t="shared" si="28"/>
        <v>-1.2416832514712572E-2</v>
      </c>
      <c r="R137" s="9"/>
      <c r="S137" s="9"/>
    </row>
    <row r="138" spans="1:19" x14ac:dyDescent="0.25">
      <c r="A138" s="9">
        <v>132</v>
      </c>
      <c r="B138" s="9">
        <v>0.45</v>
      </c>
      <c r="C138" s="10">
        <f t="shared" si="20"/>
        <v>72.877399077254992</v>
      </c>
      <c r="D138" s="9">
        <v>132</v>
      </c>
      <c r="E138" s="9">
        <v>0.83</v>
      </c>
      <c r="F138" s="104">
        <f t="shared" si="29"/>
        <v>3666.695999999989</v>
      </c>
      <c r="G138" s="105"/>
      <c r="H138" s="1">
        <f t="shared" si="21"/>
        <v>74.257517472874767</v>
      </c>
      <c r="I138" s="3">
        <f t="shared" si="22"/>
        <v>21.827764970615672</v>
      </c>
      <c r="J138" s="119">
        <f t="shared" si="23"/>
        <v>10.156747919999969</v>
      </c>
      <c r="K138" s="120"/>
      <c r="L138" s="95">
        <f t="shared" si="24"/>
        <v>264</v>
      </c>
      <c r="M138" s="95"/>
      <c r="N138" s="9">
        <f t="shared" si="25"/>
        <v>6.6963985615815247</v>
      </c>
      <c r="O138" s="9">
        <f t="shared" si="26"/>
        <v>0.77670711393425407</v>
      </c>
      <c r="P138" s="9">
        <f t="shared" si="27"/>
        <v>0.39261885511034722</v>
      </c>
      <c r="Q138" s="9">
        <f t="shared" si="28"/>
        <v>-2.4327865390417633E-2</v>
      </c>
      <c r="R138" s="9"/>
      <c r="S138" s="9"/>
    </row>
    <row r="139" spans="1:19" x14ac:dyDescent="0.25">
      <c r="A139" s="9">
        <v>133</v>
      </c>
      <c r="B139" s="9">
        <v>0.47</v>
      </c>
      <c r="C139" s="10">
        <f t="shared" si="20"/>
        <v>73.299663914864453</v>
      </c>
      <c r="D139" s="9">
        <v>133</v>
      </c>
      <c r="E139" s="9">
        <v>0.91</v>
      </c>
      <c r="F139" s="104">
        <f t="shared" si="29"/>
        <v>3694.4739999999888</v>
      </c>
      <c r="G139" s="105"/>
      <c r="H139" s="1">
        <f t="shared" si="21"/>
        <v>87.650314596037816</v>
      </c>
      <c r="I139" s="3">
        <f t="shared" si="22"/>
        <v>23.38117919848418</v>
      </c>
      <c r="J139" s="119">
        <f t="shared" si="23"/>
        <v>10.233692979999969</v>
      </c>
      <c r="K139" s="120"/>
      <c r="L139" s="95">
        <f t="shared" si="24"/>
        <v>266</v>
      </c>
      <c r="M139" s="95"/>
      <c r="N139" s="9">
        <f t="shared" si="25"/>
        <v>7.0222722113231129</v>
      </c>
      <c r="O139" s="9">
        <f t="shared" si="26"/>
        <v>0.76575957450856613</v>
      </c>
      <c r="P139" s="9">
        <f t="shared" si="27"/>
        <v>-0.90498955481563814</v>
      </c>
      <c r="Q139" s="9">
        <f t="shared" si="28"/>
        <v>-3.5325009123267866E-2</v>
      </c>
      <c r="R139" s="9"/>
      <c r="S139" s="9"/>
    </row>
    <row r="140" spans="1:19" x14ac:dyDescent="0.25">
      <c r="A140" s="9">
        <v>134</v>
      </c>
      <c r="B140" s="9">
        <v>0.49</v>
      </c>
      <c r="C140" s="10">
        <f t="shared" si="20"/>
        <v>73.713117144410489</v>
      </c>
      <c r="D140" s="9">
        <v>134</v>
      </c>
      <c r="E140" s="9">
        <v>0.99</v>
      </c>
      <c r="F140" s="104">
        <f t="shared" si="29"/>
        <v>3722.2519999999886</v>
      </c>
      <c r="G140" s="105"/>
      <c r="H140" s="1">
        <f t="shared" si="21"/>
        <v>101.69485901868404</v>
      </c>
      <c r="I140" s="3">
        <f t="shared" si="22"/>
        <v>24.912698347501312</v>
      </c>
      <c r="J140" s="119">
        <f t="shared" si="23"/>
        <v>10.310638039999967</v>
      </c>
      <c r="K140" s="120"/>
      <c r="L140" s="95">
        <f t="shared" si="24"/>
        <v>268</v>
      </c>
      <c r="M140" s="95"/>
      <c r="N140" s="9">
        <f t="shared" si="25"/>
        <v>6.1987317164408822</v>
      </c>
      <c r="O140" s="9">
        <f t="shared" si="26"/>
        <v>0.74915682022063024</v>
      </c>
      <c r="P140" s="9">
        <f t="shared" si="27"/>
        <v>2.3737228573516735</v>
      </c>
      <c r="Q140" s="9">
        <f t="shared" si="28"/>
        <v>-4.5430625630740684E-2</v>
      </c>
      <c r="R140" s="9"/>
      <c r="S140" s="9"/>
    </row>
    <row r="141" spans="1:19" x14ac:dyDescent="0.25">
      <c r="A141" s="9">
        <v>135</v>
      </c>
      <c r="B141" s="9">
        <v>0.51</v>
      </c>
      <c r="C141" s="10">
        <f t="shared" si="20"/>
        <v>74.117735964289182</v>
      </c>
      <c r="D141" s="9">
        <v>135</v>
      </c>
      <c r="E141" s="9">
        <v>1.06</v>
      </c>
      <c r="F141" s="104">
        <f t="shared" si="29"/>
        <v>3750.0299999999884</v>
      </c>
      <c r="G141" s="105"/>
      <c r="H141" s="1">
        <f t="shared" si="21"/>
        <v>114.09232245156581</v>
      </c>
      <c r="I141" s="3">
        <f t="shared" si="22"/>
        <v>26.411011987942572</v>
      </c>
      <c r="J141" s="119">
        <f t="shared" si="23"/>
        <v>10.387583099999967</v>
      </c>
      <c r="K141" s="120"/>
      <c r="L141" s="95">
        <f t="shared" si="24"/>
        <v>270</v>
      </c>
      <c r="M141" s="95"/>
      <c r="N141" s="9">
        <f t="shared" si="25"/>
        <v>8.548717345219039</v>
      </c>
      <c r="O141" s="9">
        <f t="shared" si="26"/>
        <v>0.7268958136615673</v>
      </c>
      <c r="P141" s="9">
        <f t="shared" si="27"/>
        <v>0.21466934866911269</v>
      </c>
      <c r="Q141" s="9">
        <f t="shared" si="28"/>
        <v>0.99806061781002597</v>
      </c>
      <c r="R141" s="9"/>
      <c r="S141" s="9"/>
    </row>
    <row r="142" spans="1:19" x14ac:dyDescent="0.25">
      <c r="A142" s="9">
        <v>136</v>
      </c>
      <c r="B142" s="9">
        <v>0.53</v>
      </c>
      <c r="C142" s="10">
        <f t="shared" si="20"/>
        <v>74.513499955990881</v>
      </c>
      <c r="D142" s="9">
        <v>136</v>
      </c>
      <c r="E142" s="9">
        <v>1.1499999999999999</v>
      </c>
      <c r="F142" s="104">
        <f t="shared" si="29"/>
        <v>3777.8079999999882</v>
      </c>
      <c r="G142" s="105"/>
      <c r="H142" s="1">
        <f t="shared" si="21"/>
        <v>131.18975714200388</v>
      </c>
      <c r="I142" s="3">
        <f t="shared" si="22"/>
        <v>27.864803615265707</v>
      </c>
      <c r="J142" s="119">
        <f t="shared" si="23"/>
        <v>10.464528159999967</v>
      </c>
      <c r="K142" s="120"/>
      <c r="L142" s="95">
        <f t="shared" si="24"/>
        <v>272</v>
      </c>
      <c r="M142" s="95"/>
      <c r="N142" s="9">
        <f t="shared" si="25"/>
        <v>8.7762668548082985</v>
      </c>
      <c r="O142" s="9">
        <f t="shared" si="26"/>
        <v>1.2359067287446805</v>
      </c>
      <c r="P142" s="9">
        <f t="shared" si="27"/>
        <v>1.2117574916024905</v>
      </c>
      <c r="Q142" s="9">
        <f t="shared" si="28"/>
        <v>-2.8066526266818978E-2</v>
      </c>
      <c r="R142" s="9"/>
      <c r="S142" s="9"/>
    </row>
    <row r="143" spans="1:19" x14ac:dyDescent="0.25">
      <c r="A143" s="9">
        <v>137</v>
      </c>
      <c r="B143" s="9">
        <v>0.56000000000000005</v>
      </c>
      <c r="C143" s="10">
        <f t="shared" si="20"/>
        <v>74.900390966789828</v>
      </c>
      <c r="D143" s="9">
        <v>137</v>
      </c>
      <c r="E143" s="9">
        <v>1.24</v>
      </c>
      <c r="F143" s="104">
        <f t="shared" si="29"/>
        <v>3805.585999999988</v>
      </c>
      <c r="G143" s="105"/>
      <c r="H143" s="1">
        <f t="shared" si="21"/>
        <v>148.74229085162048</v>
      </c>
      <c r="I143" s="3">
        <f t="shared" si="22"/>
        <v>30.336617072755068</v>
      </c>
      <c r="J143" s="119">
        <f t="shared" si="23"/>
        <v>10.541473219999967</v>
      </c>
      <c r="K143" s="120"/>
      <c r="L143" s="95">
        <f t="shared" si="24"/>
        <v>274</v>
      </c>
      <c r="M143" s="95"/>
      <c r="N143" s="9">
        <f t="shared" si="25"/>
        <v>10.169787970151162</v>
      </c>
      <c r="O143" s="9">
        <f t="shared" si="26"/>
        <v>1.2210314698232665</v>
      </c>
      <c r="P143" s="9">
        <f t="shared" si="27"/>
        <v>1.1840033079503389</v>
      </c>
      <c r="Q143" s="9">
        <f t="shared" si="28"/>
        <v>0.97468457100142725</v>
      </c>
      <c r="R143" s="9"/>
      <c r="S143" s="9"/>
    </row>
    <row r="144" spans="1:19" x14ac:dyDescent="0.25">
      <c r="A144" s="9">
        <v>138</v>
      </c>
      <c r="B144" s="9">
        <v>0.59</v>
      </c>
      <c r="C144" s="10">
        <f t="shared" si="20"/>
        <v>75.2783929938266</v>
      </c>
      <c r="D144" s="9">
        <v>138</v>
      </c>
      <c r="E144" s="9">
        <v>1.34</v>
      </c>
      <c r="F144" s="104">
        <f t="shared" si="29"/>
        <v>3833.3639999999878</v>
      </c>
      <c r="G144" s="105"/>
      <c r="H144" s="1">
        <f t="shared" si="21"/>
        <v>169.08186679192281</v>
      </c>
      <c r="I144" s="3">
        <f t="shared" si="22"/>
        <v>32.778680012401601</v>
      </c>
      <c r="J144" s="119">
        <f t="shared" si="23"/>
        <v>10.618418279999965</v>
      </c>
      <c r="K144" s="120"/>
      <c r="L144" s="95">
        <f t="shared" si="24"/>
        <v>276</v>
      </c>
      <c r="M144" s="95"/>
      <c r="N144" s="9">
        <f t="shared" si="25"/>
        <v>11.637952072009583</v>
      </c>
      <c r="O144" s="9">
        <f t="shared" si="26"/>
        <v>1.7668548295840658</v>
      </c>
      <c r="P144" s="9">
        <f t="shared" si="27"/>
        <v>0.10403051244040708</v>
      </c>
      <c r="Q144" s="9">
        <f t="shared" si="28"/>
        <v>-1.6142811318335084E-2</v>
      </c>
      <c r="R144" s="9"/>
      <c r="S144" s="9"/>
    </row>
    <row r="145" spans="1:19" x14ac:dyDescent="0.25">
      <c r="A145" s="9">
        <v>139</v>
      </c>
      <c r="B145" s="9">
        <v>0.63</v>
      </c>
      <c r="C145" s="10">
        <f t="shared" si="20"/>
        <v>75.647492069735236</v>
      </c>
      <c r="D145" s="9">
        <v>139</v>
      </c>
      <c r="E145" s="9">
        <v>1.45</v>
      </c>
      <c r="F145" s="104">
        <f t="shared" si="29"/>
        <v>3861.1419999999875</v>
      </c>
      <c r="G145" s="105"/>
      <c r="H145" s="1">
        <f t="shared" si="21"/>
        <v>192.35777093594197</v>
      </c>
      <c r="I145" s="3">
        <f t="shared" si="22"/>
        <v>36.312389671569733</v>
      </c>
      <c r="J145" s="119">
        <f t="shared" si="23"/>
        <v>10.695363339999965</v>
      </c>
      <c r="K145" s="120"/>
      <c r="L145" s="95">
        <f t="shared" si="24"/>
        <v>278</v>
      </c>
      <c r="M145" s="95"/>
      <c r="N145" s="9">
        <f t="shared" si="25"/>
        <v>11.777352958679728</v>
      </c>
      <c r="O145" s="9">
        <f t="shared" si="26"/>
        <v>1.7573305709062481</v>
      </c>
      <c r="P145" s="9">
        <f t="shared" si="27"/>
        <v>2.9112327434212414E-3</v>
      </c>
      <c r="Q145" s="9">
        <f t="shared" si="28"/>
        <v>-4.4404414756788885E-2</v>
      </c>
      <c r="R145" s="9"/>
      <c r="S145" s="9"/>
    </row>
    <row r="146" spans="1:19" x14ac:dyDescent="0.25">
      <c r="A146" s="9">
        <v>140</v>
      </c>
      <c r="B146" s="9">
        <v>0.67</v>
      </c>
      <c r="C146" s="10">
        <f t="shared" si="20"/>
        <v>76.007676149957533</v>
      </c>
      <c r="D146" s="9">
        <v>140</v>
      </c>
      <c r="E146" s="9">
        <v>1.56</v>
      </c>
      <c r="F146" s="104">
        <f t="shared" si="29"/>
        <v>3888.9199999999873</v>
      </c>
      <c r="G146" s="105"/>
      <c r="H146" s="1">
        <f t="shared" si="21"/>
        <v>215.91247685330143</v>
      </c>
      <c r="I146" s="3">
        <f t="shared" si="22"/>
        <v>39.827050813382229</v>
      </c>
      <c r="J146" s="119">
        <f t="shared" si="23"/>
        <v>10.772308399999964</v>
      </c>
      <c r="K146" s="120"/>
      <c r="L146" s="95">
        <f t="shared" si="24"/>
        <v>280</v>
      </c>
      <c r="M146" s="95"/>
      <c r="N146" s="9">
        <f t="shared" si="25"/>
        <v>11.781574246157689</v>
      </c>
      <c r="O146" s="9">
        <f t="shared" si="26"/>
        <v>1.7293557896094711</v>
      </c>
      <c r="P146" s="9">
        <f t="shared" si="27"/>
        <v>1.8194161454782505</v>
      </c>
      <c r="Q146" s="9">
        <f t="shared" si="28"/>
        <v>1.8125199598519979</v>
      </c>
      <c r="R146" s="9"/>
      <c r="S146" s="9"/>
    </row>
    <row r="147" spans="1:19" x14ac:dyDescent="0.25">
      <c r="A147" s="9">
        <v>141</v>
      </c>
      <c r="B147" s="9">
        <v>0.71</v>
      </c>
      <c r="C147" s="10">
        <f t="shared" si="20"/>
        <v>76.358935001875921</v>
      </c>
      <c r="D147" s="9">
        <v>141</v>
      </c>
      <c r="E147" s="9">
        <v>1.67</v>
      </c>
      <c r="F147" s="104">
        <f t="shared" si="29"/>
        <v>3916.6979999999871</v>
      </c>
      <c r="G147" s="105"/>
      <c r="H147" s="1">
        <f t="shared" si="21"/>
        <v>239.47562534561681</v>
      </c>
      <c r="I147" s="3">
        <f t="shared" si="22"/>
        <v>43.285762392601171</v>
      </c>
      <c r="J147" s="119">
        <f t="shared" si="23"/>
        <v>10.849253459999964</v>
      </c>
      <c r="K147" s="120"/>
      <c r="L147" s="95">
        <f t="shared" si="24"/>
        <v>282</v>
      </c>
      <c r="M147" s="95"/>
      <c r="N147" s="9">
        <f t="shared" si="25"/>
        <v>14.61986343310376</v>
      </c>
      <c r="O147" s="9">
        <f t="shared" si="26"/>
        <v>2.9437441627103098</v>
      </c>
      <c r="P147" s="9">
        <f t="shared" si="27"/>
        <v>-1.8953181101607557</v>
      </c>
      <c r="Q147" s="9">
        <f t="shared" si="28"/>
        <v>-0.92246024830259998</v>
      </c>
      <c r="R147" s="9"/>
      <c r="S147" s="9"/>
    </row>
    <row r="148" spans="1:19" x14ac:dyDescent="0.25">
      <c r="A148" s="9">
        <v>142</v>
      </c>
      <c r="B148" s="9">
        <v>0.77</v>
      </c>
      <c r="C148" s="10">
        <f t="shared" si="20"/>
        <v>76.701260095887889</v>
      </c>
      <c r="D148" s="9">
        <v>142</v>
      </c>
      <c r="E148" s="9">
        <v>1.8</v>
      </c>
      <c r="F148" s="104">
        <f t="shared" si="29"/>
        <v>3944.4759999999869</v>
      </c>
      <c r="G148" s="105"/>
      <c r="H148" s="1">
        <f t="shared" si="21"/>
        <v>268.71535221182432</v>
      </c>
      <c r="I148" s="3">
        <f t="shared" si="22"/>
        <v>49.173250718021791</v>
      </c>
      <c r="J148" s="119">
        <f t="shared" si="23"/>
        <v>10.926198519999962</v>
      </c>
      <c r="K148" s="120"/>
      <c r="L148" s="95">
        <f t="shared" si="24"/>
        <v>284</v>
      </c>
      <c r="M148" s="95"/>
      <c r="N148" s="9">
        <f t="shared" si="25"/>
        <v>11.454682189135298</v>
      </c>
      <c r="O148" s="9">
        <f t="shared" si="26"/>
        <v>2.2887973864154638</v>
      </c>
      <c r="P148" s="9">
        <f t="shared" si="27"/>
        <v>3.2568652206635482</v>
      </c>
      <c r="Q148" s="9">
        <f t="shared" si="28"/>
        <v>1.668979753270919</v>
      </c>
      <c r="R148" s="9"/>
      <c r="S148" s="9"/>
    </row>
    <row r="149" spans="1:19" x14ac:dyDescent="0.25">
      <c r="A149" s="9">
        <v>143</v>
      </c>
      <c r="B149" s="9">
        <v>0.82</v>
      </c>
      <c r="C149" s="10">
        <f t="shared" si="20"/>
        <v>77.034644498534576</v>
      </c>
      <c r="D149" s="9">
        <v>143</v>
      </c>
      <c r="E149" s="9">
        <v>1.91</v>
      </c>
      <c r="F149" s="104">
        <f t="shared" si="29"/>
        <v>3972.2539999999867</v>
      </c>
      <c r="G149" s="105"/>
      <c r="H149" s="1">
        <f t="shared" si="21"/>
        <v>291.62471659009492</v>
      </c>
      <c r="I149" s="3">
        <f t="shared" si="22"/>
        <v>53.750845490852718</v>
      </c>
      <c r="J149" s="119">
        <f t="shared" si="23"/>
        <v>11.003143579999962</v>
      </c>
      <c r="K149" s="120"/>
      <c r="L149" s="95">
        <f t="shared" si="24"/>
        <v>286</v>
      </c>
      <c r="M149" s="95"/>
      <c r="N149" s="9">
        <f t="shared" si="25"/>
        <v>17.317039586329685</v>
      </c>
      <c r="O149" s="9">
        <f t="shared" si="26"/>
        <v>3.5739117964340714</v>
      </c>
      <c r="P149" s="9">
        <f t="shared" si="27"/>
        <v>-0.9972958411479671</v>
      </c>
      <c r="Q149" s="9">
        <f t="shared" si="28"/>
        <v>-3.2395559177215344E-2</v>
      </c>
      <c r="R149" s="9"/>
      <c r="S149" s="9"/>
    </row>
    <row r="150" spans="1:19" x14ac:dyDescent="0.25">
      <c r="A150" s="9">
        <v>144</v>
      </c>
      <c r="B150" s="9">
        <v>0.89</v>
      </c>
      <c r="C150" s="10">
        <f t="shared" si="20"/>
        <v>77.359082767786916</v>
      </c>
      <c r="D150" s="9">
        <v>144</v>
      </c>
      <c r="E150" s="9">
        <v>2.06</v>
      </c>
      <c r="F150" s="104">
        <f t="shared" si="29"/>
        <v>4000.0319999999865</v>
      </c>
      <c r="G150" s="105"/>
      <c r="H150" s="1">
        <f t="shared" si="21"/>
        <v>326.25879576275429</v>
      </c>
      <c r="I150" s="3">
        <f t="shared" si="22"/>
        <v>60.898669083720861</v>
      </c>
      <c r="J150" s="119">
        <f t="shared" si="23"/>
        <v>11.080088639999962</v>
      </c>
      <c r="K150" s="120"/>
      <c r="L150" s="95">
        <f t="shared" si="24"/>
        <v>288</v>
      </c>
      <c r="M150" s="95"/>
      <c r="N150" s="9">
        <f t="shared" si="25"/>
        <v>15.412204529737068</v>
      </c>
      <c r="O150" s="9">
        <f t="shared" si="26"/>
        <v>3.5473474379087548</v>
      </c>
      <c r="P150" s="9">
        <f t="shared" si="27"/>
        <v>-1.8765307919015735</v>
      </c>
      <c r="Q150" s="9">
        <f t="shared" si="28"/>
        <v>0.73530601991222166</v>
      </c>
      <c r="R150" s="9"/>
      <c r="S150" s="9"/>
    </row>
    <row r="151" spans="1:19" x14ac:dyDescent="0.25">
      <c r="A151" s="9">
        <v>145</v>
      </c>
      <c r="B151" s="9">
        <v>0.96</v>
      </c>
      <c r="C151" s="10">
        <f t="shared" si="20"/>
        <v>77.674570850584644</v>
      </c>
      <c r="D151" s="9">
        <v>145</v>
      </c>
      <c r="E151" s="9">
        <v>2.2000000000000002</v>
      </c>
      <c r="F151" s="104">
        <f t="shared" si="29"/>
        <v>4027.8099999999863</v>
      </c>
      <c r="G151" s="105"/>
      <c r="H151" s="1">
        <f t="shared" si="21"/>
        <v>357.08320482222842</v>
      </c>
      <c r="I151" s="3">
        <f t="shared" si="22"/>
        <v>67.993363959538371</v>
      </c>
      <c r="J151" s="119">
        <f t="shared" si="23"/>
        <v>11.157033699999962</v>
      </c>
      <c r="K151" s="120"/>
      <c r="L151" s="95">
        <f t="shared" si="24"/>
        <v>290</v>
      </c>
      <c r="M151" s="95"/>
      <c r="N151" s="9">
        <f t="shared" si="25"/>
        <v>11.546551098419826</v>
      </c>
      <c r="O151" s="9">
        <f t="shared" si="26"/>
        <v>4.2017697956306321</v>
      </c>
      <c r="P151" s="9">
        <f t="shared" si="27"/>
        <v>4.1707144274017791</v>
      </c>
      <c r="Q151" s="9">
        <f t="shared" si="28"/>
        <v>-0.87700722171275558</v>
      </c>
      <c r="R151" s="9"/>
      <c r="S151" s="9"/>
    </row>
    <row r="152" spans="1:19" x14ac:dyDescent="0.25">
      <c r="A152" s="9">
        <v>146</v>
      </c>
      <c r="B152" s="9">
        <v>1.04</v>
      </c>
      <c r="C152" s="10">
        <f t="shared" si="20"/>
        <v>77.981105982713842</v>
      </c>
      <c r="D152" s="9">
        <v>146</v>
      </c>
      <c r="E152" s="9">
        <v>2.3199999999999998</v>
      </c>
      <c r="F152" s="104">
        <f t="shared" si="29"/>
        <v>4055.5879999999861</v>
      </c>
      <c r="G152" s="105"/>
      <c r="H152" s="1">
        <f t="shared" si="21"/>
        <v>380.17630701906808</v>
      </c>
      <c r="I152" s="3">
        <f t="shared" si="22"/>
        <v>76.396903550799635</v>
      </c>
      <c r="J152" s="119">
        <f t="shared" si="23"/>
        <v>11.23397875999996</v>
      </c>
      <c r="K152" s="120"/>
      <c r="L152" s="95">
        <f t="shared" si="24"/>
        <v>292</v>
      </c>
      <c r="M152" s="95"/>
      <c r="N152" s="9">
        <f t="shared" si="25"/>
        <v>20.72212283870374</v>
      </c>
      <c r="O152" s="9">
        <f t="shared" si="26"/>
        <v>3.3598428627863868</v>
      </c>
      <c r="P152" s="9">
        <f t="shared" si="27"/>
        <v>-1.0611190491497966</v>
      </c>
      <c r="Q152" s="9">
        <f t="shared" si="28"/>
        <v>1.3008747005839538</v>
      </c>
      <c r="R152" s="9"/>
      <c r="S152" s="9"/>
    </row>
    <row r="153" spans="1:19" x14ac:dyDescent="0.25">
      <c r="A153" s="9">
        <v>147</v>
      </c>
      <c r="B153" s="9">
        <v>1.1100000000000001</v>
      </c>
      <c r="C153" s="10">
        <f t="shared" si="20"/>
        <v>78.278686591101007</v>
      </c>
      <c r="D153" s="9">
        <v>147</v>
      </c>
      <c r="E153" s="9">
        <v>2.5</v>
      </c>
      <c r="F153" s="104">
        <f t="shared" si="29"/>
        <v>4083.3659999999859</v>
      </c>
      <c r="G153" s="105"/>
      <c r="H153" s="1">
        <f t="shared" si="21"/>
        <v>421.62055269647556</v>
      </c>
      <c r="I153" s="3">
        <f t="shared" si="22"/>
        <v>83.116589276372409</v>
      </c>
      <c r="J153" s="119">
        <f t="shared" si="23"/>
        <v>11.31092381999996</v>
      </c>
      <c r="K153" s="120"/>
      <c r="L153" s="95">
        <f t="shared" si="24"/>
        <v>294</v>
      </c>
      <c r="M153" s="95"/>
      <c r="N153" s="9">
        <f t="shared" si="25"/>
        <v>18.260326644676212</v>
      </c>
      <c r="O153" s="9">
        <f t="shared" si="26"/>
        <v>4.7127525513936988</v>
      </c>
      <c r="P153" s="9">
        <f t="shared" si="27"/>
        <v>-2.5035248208841154</v>
      </c>
      <c r="Q153" s="9">
        <f t="shared" si="28"/>
        <v>-0.16031066777875114</v>
      </c>
      <c r="R153" s="9"/>
      <c r="S153" s="9"/>
    </row>
    <row r="154" spans="1:19" x14ac:dyDescent="0.25">
      <c r="A154" s="9">
        <v>148</v>
      </c>
      <c r="B154" s="9">
        <v>1.2</v>
      </c>
      <c r="C154" s="10">
        <f t="shared" si="20"/>
        <v>78.567312198593257</v>
      </c>
      <c r="D154" s="9">
        <v>148</v>
      </c>
      <c r="E154" s="9">
        <v>2.67</v>
      </c>
      <c r="F154" s="104">
        <f t="shared" si="29"/>
        <v>4111.1439999999857</v>
      </c>
      <c r="G154" s="105"/>
      <c r="H154" s="1">
        <f t="shared" si="21"/>
        <v>458.14120598582798</v>
      </c>
      <c r="I154" s="3">
        <f t="shared" si="22"/>
        <v>92.542094379159806</v>
      </c>
      <c r="J154" s="119">
        <f t="shared" si="23"/>
        <v>11.38786887999996</v>
      </c>
      <c r="K154" s="120"/>
      <c r="L154" s="95">
        <f t="shared" si="24"/>
        <v>296</v>
      </c>
      <c r="M154" s="95"/>
      <c r="N154" s="9">
        <f t="shared" si="25"/>
        <v>12.001514592465924</v>
      </c>
      <c r="O154" s="9">
        <f t="shared" si="26"/>
        <v>4.534807710159285</v>
      </c>
      <c r="P154" s="9">
        <f t="shared" si="27"/>
        <v>2.7261141212698776</v>
      </c>
      <c r="Q154" s="9">
        <f t="shared" si="28"/>
        <v>-0.20841991145352642</v>
      </c>
      <c r="R154" s="9"/>
      <c r="S154" s="9"/>
    </row>
    <row r="155" spans="1:19" x14ac:dyDescent="0.25">
      <c r="A155" s="9">
        <v>149</v>
      </c>
      <c r="B155" s="9">
        <v>1.29</v>
      </c>
      <c r="C155" s="10">
        <f t="shared" si="20"/>
        <v>78.846983331287902</v>
      </c>
      <c r="D155" s="9">
        <v>149</v>
      </c>
      <c r="E155" s="9">
        <v>2.81</v>
      </c>
      <c r="F155" s="104">
        <f t="shared" si="29"/>
        <v>4138.9219999999859</v>
      </c>
      <c r="G155" s="105"/>
      <c r="H155" s="1">
        <f t="shared" si="21"/>
        <v>482.14423517075983</v>
      </c>
      <c r="I155" s="3">
        <f t="shared" si="22"/>
        <v>101.61170979947838</v>
      </c>
      <c r="J155" s="119">
        <f t="shared" si="23"/>
        <v>11.46481393999996</v>
      </c>
      <c r="K155" s="120"/>
      <c r="L155" s="95">
        <f t="shared" si="24"/>
        <v>298</v>
      </c>
      <c r="M155" s="95"/>
      <c r="N155" s="9">
        <f t="shared" si="25"/>
        <v>19.280239296256497</v>
      </c>
      <c r="O155" s="9">
        <f t="shared" si="26"/>
        <v>4.2847038164150533</v>
      </c>
      <c r="P155" s="9">
        <f t="shared" si="27"/>
        <v>-0.54087230850514034</v>
      </c>
      <c r="Q155" s="9">
        <f t="shared" si="28"/>
        <v>0.37856963451856973</v>
      </c>
      <c r="R155" s="9"/>
      <c r="S155" s="9"/>
    </row>
    <row r="156" spans="1:19" x14ac:dyDescent="0.25">
      <c r="A156" s="9">
        <v>150</v>
      </c>
      <c r="B156" s="9">
        <v>1.38</v>
      </c>
      <c r="C156" s="10">
        <f t="shared" si="20"/>
        <v>79.117701428465011</v>
      </c>
      <c r="D156" s="9">
        <v>150</v>
      </c>
      <c r="E156" s="9">
        <v>3</v>
      </c>
      <c r="F156" s="104">
        <f t="shared" si="29"/>
        <v>4166.6999999999862</v>
      </c>
      <c r="G156" s="105"/>
      <c r="H156" s="1">
        <f t="shared" si="21"/>
        <v>520.70471376327282</v>
      </c>
      <c r="I156" s="3">
        <f t="shared" si="22"/>
        <v>110.18111743230848</v>
      </c>
      <c r="J156" s="119">
        <f t="shared" si="23"/>
        <v>11.54175899999996</v>
      </c>
      <c r="K156" s="120"/>
      <c r="L156" s="95">
        <f t="shared" si="24"/>
        <v>300</v>
      </c>
      <c r="M156" s="95"/>
      <c r="N156" s="9">
        <f t="shared" si="25"/>
        <v>17.760388109357052</v>
      </c>
      <c r="O156" s="9">
        <f t="shared" si="26"/>
        <v>4.7730586449440082</v>
      </c>
      <c r="P156" s="9">
        <f t="shared" si="27"/>
        <v>-0.59868869592338569</v>
      </c>
      <c r="Q156" s="9">
        <f t="shared" si="28"/>
        <v>-1.4442321952158808</v>
      </c>
      <c r="R156" s="9"/>
      <c r="S156" s="9"/>
    </row>
    <row r="157" spans="1:19" x14ac:dyDescent="0.25">
      <c r="A157" s="9">
        <v>151</v>
      </c>
      <c r="B157" s="9">
        <v>1.48</v>
      </c>
      <c r="C157" s="10">
        <f t="shared" si="20"/>
        <v>79.379468755172866</v>
      </c>
      <c r="D157" s="9">
        <v>151</v>
      </c>
      <c r="E157" s="9">
        <v>3.19</v>
      </c>
      <c r="F157" s="104">
        <f t="shared" si="29"/>
        <v>4194.4779999999864</v>
      </c>
      <c r="G157" s="105"/>
      <c r="H157" s="1">
        <f t="shared" si="21"/>
        <v>556.22548998198693</v>
      </c>
      <c r="I157" s="3">
        <f t="shared" si="22"/>
        <v>119.7272347221965</v>
      </c>
      <c r="J157" s="119">
        <f t="shared" si="23"/>
        <v>11.618704059999962</v>
      </c>
      <c r="K157" s="120"/>
      <c r="L157" s="95">
        <f t="shared" si="24"/>
        <v>302</v>
      </c>
      <c r="M157" s="95"/>
      <c r="N157" s="9">
        <f t="shared" si="25"/>
        <v>15.964322021586895</v>
      </c>
      <c r="O157" s="9">
        <f t="shared" si="26"/>
        <v>2.7800182155460931</v>
      </c>
      <c r="P157" s="9">
        <f t="shared" si="27"/>
        <v>-1.1815368882297468</v>
      </c>
      <c r="Q157" s="9">
        <f t="shared" si="28"/>
        <v>2.4306250135486658</v>
      </c>
      <c r="R157" s="9"/>
      <c r="S157" s="9"/>
    </row>
    <row r="158" spans="1:19" x14ac:dyDescent="0.25">
      <c r="A158" s="9">
        <v>152</v>
      </c>
      <c r="B158" s="9">
        <v>1.56</v>
      </c>
      <c r="C158" s="10">
        <f t="shared" si="20"/>
        <v>79.632288317507303</v>
      </c>
      <c r="D158" s="9">
        <v>152</v>
      </c>
      <c r="E158" s="9">
        <v>3.38</v>
      </c>
      <c r="F158" s="104">
        <f t="shared" si="29"/>
        <v>4222.2559999999867</v>
      </c>
      <c r="G158" s="105"/>
      <c r="H158" s="1">
        <f t="shared" si="21"/>
        <v>588.15413402516072</v>
      </c>
      <c r="I158" s="3">
        <f t="shared" si="22"/>
        <v>125.28727115328869</v>
      </c>
      <c r="J158" s="119">
        <f t="shared" si="23"/>
        <v>11.695649119999961</v>
      </c>
      <c r="K158" s="120"/>
      <c r="L158" s="95">
        <f t="shared" si="24"/>
        <v>304</v>
      </c>
      <c r="M158" s="95"/>
      <c r="N158" s="9">
        <f t="shared" si="25"/>
        <v>12.195219348134003</v>
      </c>
      <c r="O158" s="9">
        <f t="shared" si="26"/>
        <v>6.3773432355981186</v>
      </c>
      <c r="P158" s="9">
        <f t="shared" si="27"/>
        <v>0.85253256402392896</v>
      </c>
      <c r="Q158" s="9">
        <f t="shared" si="28"/>
        <v>-0.8504885254772887</v>
      </c>
      <c r="R158" s="9"/>
      <c r="S158" s="9"/>
    </row>
    <row r="159" spans="1:19" x14ac:dyDescent="0.25">
      <c r="A159" s="9">
        <v>153</v>
      </c>
      <c r="B159" s="9">
        <v>1.69</v>
      </c>
      <c r="C159" s="10">
        <f t="shared" si="20"/>
        <v>79.876163780621084</v>
      </c>
      <c r="D159" s="9">
        <v>153</v>
      </c>
      <c r="E159" s="9">
        <v>3.56</v>
      </c>
      <c r="F159" s="104">
        <f t="shared" si="29"/>
        <v>4250.0339999999869</v>
      </c>
      <c r="G159" s="105"/>
      <c r="H159" s="1">
        <f t="shared" si="21"/>
        <v>612.54457272142872</v>
      </c>
      <c r="I159" s="3">
        <f t="shared" si="22"/>
        <v>138.04195762448492</v>
      </c>
      <c r="J159" s="119">
        <f t="shared" si="23"/>
        <v>11.772594179999963</v>
      </c>
      <c r="K159" s="120"/>
      <c r="L159" s="95">
        <f t="shared" si="24"/>
        <v>306</v>
      </c>
      <c r="M159" s="95"/>
      <c r="N159" s="9">
        <f t="shared" si="25"/>
        <v>15.076779414534883</v>
      </c>
      <c r="O159" s="9">
        <f t="shared" si="26"/>
        <v>5.0505811358535482</v>
      </c>
      <c r="P159" s="9">
        <f t="shared" si="27"/>
        <v>1.1724400751486486</v>
      </c>
      <c r="Q159" s="9">
        <f t="shared" si="28"/>
        <v>-0.36415656335736679</v>
      </c>
      <c r="R159" s="9"/>
      <c r="S159" s="9"/>
    </row>
    <row r="160" spans="1:19" x14ac:dyDescent="0.25">
      <c r="A160" s="9">
        <v>154</v>
      </c>
      <c r="B160" s="9">
        <v>1.81</v>
      </c>
      <c r="C160" s="10">
        <f t="shared" si="20"/>
        <v>80.11109938949366</v>
      </c>
      <c r="D160" s="9">
        <v>154</v>
      </c>
      <c r="E160" s="9">
        <v>3.77</v>
      </c>
      <c r="F160" s="104">
        <f t="shared" si="29"/>
        <v>4277.8119999999872</v>
      </c>
      <c r="G160" s="105"/>
      <c r="H160" s="1">
        <f t="shared" si="21"/>
        <v>642.69813155049849</v>
      </c>
      <c r="I160" s="3">
        <f t="shared" si="22"/>
        <v>148.14311989619202</v>
      </c>
      <c r="J160" s="119">
        <f t="shared" si="23"/>
        <v>11.849539239999963</v>
      </c>
      <c r="K160" s="120"/>
      <c r="L160" s="95">
        <f t="shared" si="24"/>
        <v>308</v>
      </c>
      <c r="M160" s="95"/>
      <c r="N160" s="9">
        <f t="shared" si="25"/>
        <v>19.250666082064072</v>
      </c>
      <c r="O160" s="9">
        <f t="shared" si="26"/>
        <v>4.4351565437795983</v>
      </c>
      <c r="P160" s="9">
        <f t="shared" si="27"/>
        <v>-3.4449644771762635</v>
      </c>
      <c r="Q160" s="9">
        <f t="shared" si="28"/>
        <v>5.8517370709080231E-2</v>
      </c>
      <c r="R160" s="9"/>
      <c r="S160" s="9"/>
    </row>
    <row r="161" spans="1:19" x14ac:dyDescent="0.25">
      <c r="A161" s="9">
        <v>155</v>
      </c>
      <c r="B161" s="9">
        <v>1.93</v>
      </c>
      <c r="C161" s="10">
        <f t="shared" si="20"/>
        <v>80.33709989248635</v>
      </c>
      <c r="D161" s="9">
        <v>155</v>
      </c>
      <c r="E161" s="9">
        <v>4.0199999999999996</v>
      </c>
      <c r="F161" s="104">
        <f t="shared" si="29"/>
        <v>4305.5899999999874</v>
      </c>
      <c r="G161" s="105"/>
      <c r="H161" s="1">
        <f t="shared" si="21"/>
        <v>681.19946371462663</v>
      </c>
      <c r="I161" s="3">
        <f t="shared" si="22"/>
        <v>157.01343298375122</v>
      </c>
      <c r="J161" s="119">
        <f t="shared" si="23"/>
        <v>11.926484299999965</v>
      </c>
      <c r="K161" s="120"/>
      <c r="L161" s="95">
        <f t="shared" si="24"/>
        <v>310</v>
      </c>
      <c r="M161" s="95"/>
      <c r="N161" s="9">
        <f t="shared" si="25"/>
        <v>6.2631500031095584</v>
      </c>
      <c r="O161" s="9">
        <f t="shared" si="26"/>
        <v>4.5410729847630336</v>
      </c>
      <c r="P161" s="9">
        <f t="shared" si="27"/>
        <v>9.9488419478835077E-2</v>
      </c>
      <c r="Q161" s="9">
        <f t="shared" si="28"/>
        <v>-2.7935655041882801E-3</v>
      </c>
      <c r="R161" s="9"/>
      <c r="S161" s="9"/>
    </row>
    <row r="162" spans="1:19" x14ac:dyDescent="0.25">
      <c r="A162" s="9">
        <v>156</v>
      </c>
      <c r="B162" s="9">
        <v>2.06</v>
      </c>
      <c r="C162" s="10">
        <f t="shared" si="20"/>
        <v>80.554170467703216</v>
      </c>
      <c r="D162" s="9">
        <v>156</v>
      </c>
      <c r="E162" s="9">
        <v>4.21</v>
      </c>
      <c r="F162" s="104">
        <f t="shared" si="29"/>
        <v>4333.3679999999877</v>
      </c>
      <c r="G162" s="105"/>
      <c r="H162" s="1">
        <f t="shared" si="21"/>
        <v>693.72576372084575</v>
      </c>
      <c r="I162" s="3">
        <f t="shared" si="22"/>
        <v>166.09557895327728</v>
      </c>
      <c r="J162" s="119">
        <f t="shared" si="23"/>
        <v>12.003429359999965</v>
      </c>
      <c r="K162" s="120"/>
      <c r="L162" s="95">
        <f t="shared" si="24"/>
        <v>312</v>
      </c>
      <c r="M162" s="95"/>
      <c r="N162" s="9">
        <f t="shared" si="25"/>
        <v>6.6630934494144753</v>
      </c>
      <c r="O162" s="9">
        <f t="shared" si="26"/>
        <v>4.5356814033399502</v>
      </c>
      <c r="P162" s="9">
        <f t="shared" si="27"/>
        <v>0.73324622784027182</v>
      </c>
      <c r="Q162" s="9">
        <f t="shared" si="28"/>
        <v>-0.44212645780030202</v>
      </c>
      <c r="R162" s="9"/>
      <c r="S162" s="9"/>
    </row>
    <row r="163" spans="1:19" x14ac:dyDescent="0.25">
      <c r="A163" s="9">
        <v>157</v>
      </c>
      <c r="B163" s="9">
        <v>2.2000000000000002</v>
      </c>
      <c r="C163" s="10">
        <f t="shared" si="20"/>
        <v>80.762316652173297</v>
      </c>
      <c r="D163" s="9">
        <v>157</v>
      </c>
      <c r="E163" s="9">
        <v>4.42</v>
      </c>
      <c r="F163" s="104">
        <f t="shared" si="29"/>
        <v>4361.1459999999879</v>
      </c>
      <c r="G163" s="105"/>
      <c r="H163" s="1">
        <f t="shared" si="21"/>
        <v>707.0519506196747</v>
      </c>
      <c r="I163" s="3">
        <f t="shared" si="22"/>
        <v>175.16694175995718</v>
      </c>
      <c r="J163" s="119">
        <f t="shared" si="23"/>
        <v>12.080374419999966</v>
      </c>
      <c r="K163" s="120"/>
      <c r="L163" s="95">
        <f t="shared" si="24"/>
        <v>314</v>
      </c>
      <c r="M163" s="95"/>
      <c r="N163" s="9">
        <f t="shared" si="25"/>
        <v>9.7500600686220196</v>
      </c>
      <c r="O163" s="9">
        <f t="shared" si="26"/>
        <v>3.6249009002713279</v>
      </c>
      <c r="P163" s="9">
        <f t="shared" si="27"/>
        <v>-1.1699452416112479</v>
      </c>
      <c r="Q163" s="9">
        <f t="shared" si="28"/>
        <v>-0.10393759103854577</v>
      </c>
      <c r="R163" s="9"/>
      <c r="S163" s="9"/>
    </row>
    <row r="164" spans="1:19" x14ac:dyDescent="0.25">
      <c r="A164" s="9">
        <v>158</v>
      </c>
      <c r="B164" s="9">
        <v>2.34</v>
      </c>
      <c r="C164" s="10">
        <f t="shared" si="20"/>
        <v>80.961544273866224</v>
      </c>
      <c r="D164" s="9">
        <v>158</v>
      </c>
      <c r="E164" s="9">
        <v>4.67</v>
      </c>
      <c r="F164" s="104">
        <f t="shared" si="29"/>
        <v>4388.9239999999882</v>
      </c>
      <c r="G164" s="105"/>
      <c r="H164" s="1">
        <f t="shared" si="21"/>
        <v>726.55207075691874</v>
      </c>
      <c r="I164" s="3">
        <f t="shared" si="22"/>
        <v>182.41674356049984</v>
      </c>
      <c r="J164" s="119">
        <f t="shared" si="23"/>
        <v>12.157319479999966</v>
      </c>
      <c r="K164" s="120"/>
      <c r="L164" s="95">
        <f t="shared" si="24"/>
        <v>316</v>
      </c>
      <c r="M164" s="95"/>
      <c r="N164" s="9">
        <f t="shared" si="25"/>
        <v>4.5789021007003043</v>
      </c>
      <c r="O164" s="9">
        <f t="shared" si="26"/>
        <v>3.3962381999865272</v>
      </c>
      <c r="P164" s="9">
        <f t="shared" si="27"/>
        <v>0.75342905832687057</v>
      </c>
      <c r="Q164" s="9">
        <f t="shared" si="28"/>
        <v>-0.78260289244264181</v>
      </c>
      <c r="R164" s="9"/>
      <c r="S164" s="9"/>
    </row>
    <row r="165" spans="1:19" x14ac:dyDescent="0.25">
      <c r="A165" s="9">
        <v>159</v>
      </c>
      <c r="B165" s="9">
        <v>2.4900000000000002</v>
      </c>
      <c r="C165" s="10">
        <f t="shared" si="20"/>
        <v>81.151859386548935</v>
      </c>
      <c r="D165" s="9">
        <v>159</v>
      </c>
      <c r="E165" s="9">
        <v>4.91</v>
      </c>
      <c r="F165" s="104">
        <f t="shared" si="29"/>
        <v>4416.7019999999884</v>
      </c>
      <c r="G165" s="105"/>
      <c r="H165" s="1">
        <f t="shared" si="21"/>
        <v>735.70987495831935</v>
      </c>
      <c r="I165" s="3">
        <f t="shared" si="22"/>
        <v>189.20921996047289</v>
      </c>
      <c r="J165" s="119">
        <f t="shared" si="23"/>
        <v>12.234264539999968</v>
      </c>
      <c r="K165" s="120"/>
      <c r="L165" s="95">
        <f t="shared" si="24"/>
        <v>318</v>
      </c>
      <c r="M165" s="95"/>
      <c r="N165" s="9">
        <f t="shared" si="25"/>
        <v>8.0974158030867898</v>
      </c>
      <c r="O165" s="9">
        <f t="shared" si="26"/>
        <v>1.5649474316707455</v>
      </c>
      <c r="P165" s="9">
        <f t="shared" si="27"/>
        <v>-5.0652090762409738</v>
      </c>
      <c r="Q165" s="9">
        <f t="shared" si="28"/>
        <v>-2.3736576408386227</v>
      </c>
      <c r="R165" s="9"/>
      <c r="S165" s="9"/>
    </row>
    <row r="166" spans="1:19" x14ac:dyDescent="0.25">
      <c r="A166" s="9">
        <v>160</v>
      </c>
      <c r="B166" s="9">
        <v>2.63</v>
      </c>
      <c r="C166" s="10">
        <f t="shared" si="20"/>
        <v>81.3332682074887</v>
      </c>
      <c r="D166" s="9">
        <v>160</v>
      </c>
      <c r="E166" s="9">
        <v>5.2</v>
      </c>
      <c r="F166" s="104">
        <f t="shared" si="29"/>
        <v>4444.4799999999886</v>
      </c>
      <c r="G166" s="105"/>
      <c r="H166" s="1">
        <f t="shared" si="21"/>
        <v>751.90470656449293</v>
      </c>
      <c r="I166" s="3">
        <f t="shared" si="22"/>
        <v>192.33911482381438</v>
      </c>
      <c r="J166" s="119">
        <f t="shared" si="23"/>
        <v>12.311209599999966</v>
      </c>
      <c r="K166" s="120"/>
      <c r="L166" s="95">
        <f t="shared" si="24"/>
        <v>320</v>
      </c>
      <c r="M166" s="95"/>
      <c r="N166" s="9">
        <f t="shared" si="25"/>
        <v>-16.772760761256393</v>
      </c>
      <c r="O166" s="9">
        <f t="shared" si="26"/>
        <v>-4.3454600940174259</v>
      </c>
      <c r="P166" s="9">
        <f t="shared" si="27"/>
        <v>5.4977333715925276</v>
      </c>
      <c r="Q166" s="9">
        <f t="shared" si="28"/>
        <v>4.0043482159701318</v>
      </c>
      <c r="R166" s="9"/>
      <c r="S166" s="9"/>
    </row>
    <row r="167" spans="1:19" x14ac:dyDescent="0.25">
      <c r="A167" s="9">
        <v>161</v>
      </c>
      <c r="B167" s="9">
        <v>2.7</v>
      </c>
      <c r="C167" s="10">
        <f t="shared" si="20"/>
        <v>81.505777058003673</v>
      </c>
      <c r="D167" s="9">
        <v>161</v>
      </c>
      <c r="E167" s="9">
        <v>5.34</v>
      </c>
      <c r="F167" s="104">
        <f t="shared" si="29"/>
        <v>4472.2579999999889</v>
      </c>
      <c r="G167" s="105"/>
      <c r="H167" s="1">
        <f t="shared" si="21"/>
        <v>718.35918504198014</v>
      </c>
      <c r="I167" s="3">
        <f t="shared" si="22"/>
        <v>183.64819463577953</v>
      </c>
      <c r="J167" s="119">
        <f t="shared" si="23"/>
        <v>12.388154659999968</v>
      </c>
      <c r="K167" s="120"/>
      <c r="L167" s="95">
        <f t="shared" si="24"/>
        <v>322</v>
      </c>
      <c r="M167" s="95"/>
      <c r="N167" s="9">
        <f t="shared" si="25"/>
        <v>11.815452771024752</v>
      </c>
      <c r="O167" s="9">
        <f t="shared" si="26"/>
        <v>6.1859757139840212</v>
      </c>
      <c r="P167" s="9">
        <f t="shared" si="27"/>
        <v>-3.3531649091475031</v>
      </c>
      <c r="Q167" s="9">
        <f t="shared" si="28"/>
        <v>-1.3404515089629327</v>
      </c>
      <c r="R167" s="9"/>
      <c r="S167" s="9"/>
    </row>
    <row r="168" spans="1:19" x14ac:dyDescent="0.25">
      <c r="A168" s="9">
        <v>162</v>
      </c>
      <c r="B168" s="9">
        <v>2.94</v>
      </c>
      <c r="C168" s="10">
        <f t="shared" si="20"/>
        <v>81.6693923068608</v>
      </c>
      <c r="D168" s="9">
        <v>162</v>
      </c>
      <c r="E168" s="9">
        <v>5.72</v>
      </c>
      <c r="F168" s="104">
        <f t="shared" si="29"/>
        <v>4500.0359999999891</v>
      </c>
      <c r="G168" s="105"/>
      <c r="H168" s="1">
        <f t="shared" si="21"/>
        <v>741.99009058402964</v>
      </c>
      <c r="I168" s="3">
        <f t="shared" si="22"/>
        <v>196.02014606374757</v>
      </c>
      <c r="J168" s="119">
        <f t="shared" si="23"/>
        <v>12.465099719999968</v>
      </c>
      <c r="K168" s="120"/>
      <c r="L168" s="95">
        <f t="shared" si="24"/>
        <v>324</v>
      </c>
      <c r="M168" s="95"/>
      <c r="N168" s="9">
        <f t="shared" si="25"/>
        <v>-6.0904478438229148</v>
      </c>
      <c r="O168" s="9">
        <f t="shared" si="26"/>
        <v>2.5667566397841028</v>
      </c>
      <c r="P168" s="9">
        <f t="shared" si="27"/>
        <v>-0.9385840243684509</v>
      </c>
      <c r="Q168" s="9">
        <f t="shared" si="28"/>
        <v>-1.7810407220423436</v>
      </c>
      <c r="R168" s="9"/>
      <c r="S168" s="9"/>
    </row>
    <row r="169" spans="1:19" x14ac:dyDescent="0.25">
      <c r="A169" s="9">
        <v>163</v>
      </c>
      <c r="B169" s="9">
        <v>3.15</v>
      </c>
      <c r="C169" s="10">
        <f t="shared" si="20"/>
        <v>81.824120316517536</v>
      </c>
      <c r="D169" s="9">
        <v>163</v>
      </c>
      <c r="E169" s="9">
        <v>6</v>
      </c>
      <c r="F169" s="104">
        <f t="shared" si="29"/>
        <v>4527.8139999999894</v>
      </c>
      <c r="G169" s="105"/>
      <c r="H169" s="1">
        <f t="shared" si="21"/>
        <v>729.80919489638381</v>
      </c>
      <c r="I169" s="3">
        <f t="shared" si="22"/>
        <v>201.15365934331578</v>
      </c>
      <c r="J169" s="119">
        <f t="shared" si="23"/>
        <v>12.542044779999969</v>
      </c>
      <c r="K169" s="120"/>
      <c r="L169" s="95">
        <f t="shared" si="24"/>
        <v>326</v>
      </c>
      <c r="M169" s="95"/>
      <c r="N169" s="9">
        <f t="shared" si="25"/>
        <v>-11.459148463210454</v>
      </c>
      <c r="O169" s="9">
        <f t="shared" si="26"/>
        <v>-2.6695030830203876</v>
      </c>
      <c r="P169" s="9">
        <f t="shared" si="27"/>
        <v>-0.12887709671544675</v>
      </c>
      <c r="Q169" s="9">
        <f t="shared" si="28"/>
        <v>0.68285656188241062</v>
      </c>
      <c r="R169" s="9"/>
      <c r="S169" s="9"/>
    </row>
    <row r="170" spans="1:19" x14ac:dyDescent="0.25">
      <c r="A170" s="9">
        <v>164</v>
      </c>
      <c r="B170" s="9">
        <v>3.3</v>
      </c>
      <c r="C170" s="10">
        <f t="shared" si="20"/>
        <v>81.969967392202776</v>
      </c>
      <c r="D170" s="9">
        <v>164</v>
      </c>
      <c r="E170" s="9">
        <v>6.27</v>
      </c>
      <c r="F170" s="104">
        <f t="shared" si="29"/>
        <v>4555.5919999999896</v>
      </c>
      <c r="G170" s="105"/>
      <c r="H170" s="1">
        <f t="shared" si="21"/>
        <v>706.89089796996291</v>
      </c>
      <c r="I170" s="3">
        <f t="shared" si="22"/>
        <v>195.81465317727501</v>
      </c>
      <c r="J170" s="119">
        <f t="shared" si="23"/>
        <v>12.618989839999971</v>
      </c>
      <c r="K170" s="120"/>
      <c r="L170" s="95">
        <f t="shared" si="24"/>
        <v>328</v>
      </c>
      <c r="M170" s="95"/>
      <c r="N170" s="9">
        <f t="shared" si="25"/>
        <v>-12.232411043503134</v>
      </c>
      <c r="O170" s="9">
        <f t="shared" si="26"/>
        <v>-0.51850491309079416</v>
      </c>
      <c r="P170" s="9">
        <f t="shared" si="27"/>
        <v>-0.365120352138878</v>
      </c>
      <c r="Q170" s="9">
        <f t="shared" si="28"/>
        <v>-0.9598981101386701</v>
      </c>
      <c r="R170" s="9"/>
      <c r="S170" s="9"/>
    </row>
    <row r="171" spans="1:19" x14ac:dyDescent="0.25">
      <c r="A171" s="9">
        <v>165</v>
      </c>
      <c r="B171" s="9">
        <v>3.51</v>
      </c>
      <c r="C171" s="10">
        <f t="shared" si="20"/>
        <v>82.106939733829691</v>
      </c>
      <c r="D171" s="9">
        <v>165</v>
      </c>
      <c r="E171" s="9">
        <v>6.57</v>
      </c>
      <c r="F171" s="104">
        <f t="shared" si="29"/>
        <v>4583.3699999999899</v>
      </c>
      <c r="G171" s="105"/>
      <c r="H171" s="1">
        <f t="shared" si="21"/>
        <v>682.42607588295664</v>
      </c>
      <c r="I171" s="3">
        <f t="shared" si="22"/>
        <v>194.77764335109342</v>
      </c>
      <c r="J171" s="119">
        <f t="shared" si="23"/>
        <v>12.695934899999971</v>
      </c>
      <c r="K171" s="120"/>
      <c r="L171" s="95">
        <f t="shared" si="24"/>
        <v>330</v>
      </c>
      <c r="M171" s="95"/>
      <c r="N171" s="9">
        <f t="shared" si="25"/>
        <v>-14.521715651413899</v>
      </c>
      <c r="O171" s="9">
        <f t="shared" si="26"/>
        <v>-3.6861686765484052</v>
      </c>
      <c r="P171" s="9">
        <f t="shared" si="27"/>
        <v>-1.421714377684087</v>
      </c>
      <c r="Q171" s="9">
        <f t="shared" si="28"/>
        <v>-0.10828060314730385</v>
      </c>
      <c r="R171" s="9"/>
      <c r="S171" s="9"/>
    </row>
    <row r="172" spans="1:19" x14ac:dyDescent="0.25">
      <c r="A172" s="9">
        <v>166</v>
      </c>
      <c r="B172" s="9">
        <v>3.69</v>
      </c>
      <c r="C172" s="10">
        <f t="shared" si="20"/>
        <v>82.235043390733352</v>
      </c>
      <c r="D172" s="9">
        <v>166</v>
      </c>
      <c r="E172" s="9">
        <v>6.89</v>
      </c>
      <c r="F172" s="104">
        <f t="shared" si="29"/>
        <v>4611.1479999999901</v>
      </c>
      <c r="G172" s="105"/>
      <c r="H172" s="1">
        <f t="shared" si="21"/>
        <v>653.38264458012884</v>
      </c>
      <c r="I172" s="3">
        <f t="shared" si="22"/>
        <v>187.40530599799661</v>
      </c>
      <c r="J172" s="119">
        <f t="shared" si="23"/>
        <v>12.772879959999972</v>
      </c>
      <c r="K172" s="120"/>
      <c r="L172" s="95">
        <f t="shared" si="24"/>
        <v>332</v>
      </c>
      <c r="M172" s="95"/>
      <c r="N172" s="9">
        <f t="shared" si="25"/>
        <v>-23.862379112798351</v>
      </c>
      <c r="O172" s="9">
        <f t="shared" si="26"/>
        <v>-4.0662335935954417</v>
      </c>
      <c r="P172" s="9">
        <f t="shared" si="27"/>
        <v>5.099867560732621E-2</v>
      </c>
      <c r="Q172" s="9">
        <f t="shared" si="28"/>
        <v>-3.9572979710028343E-2</v>
      </c>
      <c r="R172" s="9"/>
      <c r="S172" s="9"/>
    </row>
    <row r="173" spans="1:19" x14ac:dyDescent="0.25">
      <c r="A173" s="9">
        <v>167</v>
      </c>
      <c r="B173" s="9">
        <v>3.89</v>
      </c>
      <c r="C173" s="10">
        <f t="shared" si="20"/>
        <v>82.35428421922343</v>
      </c>
      <c r="D173" s="9">
        <v>167</v>
      </c>
      <c r="E173" s="9">
        <v>7.15</v>
      </c>
      <c r="F173" s="104">
        <f t="shared" si="29"/>
        <v>4638.9259999999904</v>
      </c>
      <c r="G173" s="105"/>
      <c r="H173" s="1">
        <f t="shared" si="21"/>
        <v>605.65788635453214</v>
      </c>
      <c r="I173" s="3">
        <f t="shared" si="22"/>
        <v>179.27283881080572</v>
      </c>
      <c r="J173" s="119">
        <f t="shared" si="23"/>
        <v>12.849825019999972</v>
      </c>
      <c r="K173" s="120"/>
      <c r="L173" s="95">
        <f t="shared" si="24"/>
        <v>334</v>
      </c>
      <c r="M173" s="95"/>
      <c r="N173" s="9">
        <f t="shared" si="25"/>
        <v>-23.510998237863873</v>
      </c>
      <c r="O173" s="9">
        <f t="shared" si="26"/>
        <v>-4.2122578887254463</v>
      </c>
      <c r="P173" s="9">
        <f t="shared" si="27"/>
        <v>-0.31662461684236787</v>
      </c>
      <c r="Q173" s="9">
        <f t="shared" si="28"/>
        <v>-0.67733589701779562</v>
      </c>
      <c r="R173" s="9"/>
      <c r="S173" s="9"/>
    </row>
    <row r="174" spans="1:19" x14ac:dyDescent="0.25">
      <c r="A174" s="9">
        <v>168</v>
      </c>
      <c r="B174" s="9">
        <v>4.12</v>
      </c>
      <c r="C174" s="10">
        <f t="shared" si="20"/>
        <v>82.464667842942191</v>
      </c>
      <c r="D174" s="9">
        <v>168</v>
      </c>
      <c r="E174" s="9">
        <v>7.45</v>
      </c>
      <c r="F174" s="104">
        <f t="shared" si="29"/>
        <v>4666.7039999999906</v>
      </c>
      <c r="G174" s="105"/>
      <c r="H174" s="1">
        <f t="shared" si="21"/>
        <v>558.63588987880439</v>
      </c>
      <c r="I174" s="3">
        <f t="shared" si="22"/>
        <v>170.84832303335483</v>
      </c>
      <c r="J174" s="119">
        <f t="shared" si="23"/>
        <v>12.926770079999974</v>
      </c>
      <c r="K174" s="120"/>
      <c r="L174" s="95">
        <f t="shared" si="24"/>
        <v>336</v>
      </c>
      <c r="M174" s="95"/>
      <c r="N174" s="9">
        <f t="shared" si="25"/>
        <v>-25.774864248286804</v>
      </c>
      <c r="O174" s="9">
        <f t="shared" si="26"/>
        <v>-6.8470945281246713</v>
      </c>
      <c r="P174" s="9">
        <f t="shared" si="27"/>
        <v>-0.78377977979257685</v>
      </c>
      <c r="Q174" s="9">
        <f t="shared" si="28"/>
        <v>4.7294596583317361E-2</v>
      </c>
      <c r="R174" s="9"/>
      <c r="S174" s="9"/>
    </row>
    <row r="175" spans="1:19" x14ac:dyDescent="0.25">
      <c r="A175" s="9">
        <v>169</v>
      </c>
      <c r="B175" s="9">
        <v>4.32</v>
      </c>
      <c r="C175" s="10">
        <f t="shared" si="20"/>
        <v>82.566199616017755</v>
      </c>
      <c r="D175" s="9">
        <v>169</v>
      </c>
      <c r="E175" s="9">
        <v>7.76</v>
      </c>
      <c r="F175" s="104">
        <f t="shared" si="29"/>
        <v>4694.4819999999909</v>
      </c>
      <c r="G175" s="105"/>
      <c r="H175" s="1">
        <f t="shared" si="21"/>
        <v>507.08616138223078</v>
      </c>
      <c r="I175" s="3">
        <f t="shared" si="22"/>
        <v>157.15413397710549</v>
      </c>
      <c r="J175" s="119">
        <f t="shared" si="23"/>
        <v>13.003715139999974</v>
      </c>
      <c r="K175" s="120"/>
      <c r="L175" s="95">
        <f t="shared" si="24"/>
        <v>338</v>
      </c>
      <c r="M175" s="95"/>
      <c r="N175" s="9">
        <f t="shared" si="25"/>
        <v>-31.614023607741501</v>
      </c>
      <c r="O175" s="9">
        <f t="shared" si="26"/>
        <v>-6.6522407902014038</v>
      </c>
      <c r="P175" s="9">
        <f t="shared" si="27"/>
        <v>9.0956111144916529E-2</v>
      </c>
      <c r="Q175" s="9">
        <f t="shared" si="28"/>
        <v>-0.59245111617831547</v>
      </c>
      <c r="R175" s="9"/>
      <c r="S175" s="9"/>
    </row>
    <row r="176" spans="1:19" x14ac:dyDescent="0.25">
      <c r="A176" s="9">
        <v>170</v>
      </c>
      <c r="B176" s="9">
        <v>4.5599999999999996</v>
      </c>
      <c r="C176" s="10">
        <f t="shared" si="20"/>
        <v>82.658884589001516</v>
      </c>
      <c r="D176" s="9">
        <v>170</v>
      </c>
      <c r="E176" s="9">
        <v>8.01</v>
      </c>
      <c r="F176" s="104">
        <f t="shared" si="29"/>
        <v>4722.2599999999911</v>
      </c>
      <c r="G176" s="105"/>
      <c r="H176" s="1">
        <f t="shared" si="21"/>
        <v>443.85811416674778</v>
      </c>
      <c r="I176" s="3">
        <f t="shared" si="22"/>
        <v>143.84965239670268</v>
      </c>
      <c r="J176" s="119">
        <f t="shared" si="23"/>
        <v>13.080660199999976</v>
      </c>
      <c r="K176" s="120"/>
      <c r="L176" s="95">
        <f t="shared" si="24"/>
        <v>340</v>
      </c>
      <c r="M176" s="95"/>
      <c r="N176" s="9">
        <f t="shared" si="25"/>
        <v>-30.908204185256949</v>
      </c>
      <c r="O176" s="9">
        <f t="shared" si="26"/>
        <v>-9.2116296120917269</v>
      </c>
      <c r="P176" s="9">
        <f t="shared" si="27"/>
        <v>-0.24825349106262357</v>
      </c>
      <c r="Q176" s="9">
        <f t="shared" si="28"/>
        <v>0.46934856553850424</v>
      </c>
      <c r="R176" s="9"/>
      <c r="S176" s="9"/>
    </row>
    <row r="177" spans="1:19" x14ac:dyDescent="0.25">
      <c r="A177" s="9">
        <v>171</v>
      </c>
      <c r="B177" s="9">
        <v>4.75</v>
      </c>
      <c r="C177" s="10">
        <f t="shared" si="20"/>
        <v>82.74272747757918</v>
      </c>
      <c r="D177" s="9">
        <v>171</v>
      </c>
      <c r="E177" s="9">
        <v>8.2899999999999991</v>
      </c>
      <c r="F177" s="104">
        <f t="shared" si="29"/>
        <v>4750.0379999999914</v>
      </c>
      <c r="G177" s="105"/>
      <c r="H177" s="1">
        <f t="shared" si="21"/>
        <v>382.04170579623388</v>
      </c>
      <c r="I177" s="3">
        <f t="shared" si="22"/>
        <v>125.42639317251923</v>
      </c>
      <c r="J177" s="119">
        <f t="shared" si="23"/>
        <v>13.157605259999974</v>
      </c>
      <c r="K177" s="120"/>
      <c r="L177" s="95">
        <f t="shared" si="24"/>
        <v>342</v>
      </c>
      <c r="M177" s="95"/>
      <c r="N177" s="9">
        <f t="shared" si="25"/>
        <v>-32.896714648668564</v>
      </c>
      <c r="O177" s="9">
        <f t="shared" si="26"/>
        <v>-7.0714001532361479</v>
      </c>
      <c r="P177" s="9">
        <f t="shared" si="27"/>
        <v>-5.5367309352574695E-2</v>
      </c>
      <c r="Q177" s="9">
        <f t="shared" si="28"/>
        <v>-0.63135448915158887</v>
      </c>
      <c r="R177" s="9"/>
      <c r="S177" s="9"/>
    </row>
    <row r="178" spans="1:19" x14ac:dyDescent="0.25">
      <c r="A178" s="9">
        <v>172</v>
      </c>
      <c r="B178" s="9">
        <v>5.0599999999999996</v>
      </c>
      <c r="C178" s="10">
        <f t="shared" si="20"/>
        <v>82.817732634044432</v>
      </c>
      <c r="D178" s="9">
        <v>172</v>
      </c>
      <c r="E178" s="9">
        <v>8.5299999999999994</v>
      </c>
      <c r="F178" s="104">
        <f t="shared" si="29"/>
        <v>4777.8159999999916</v>
      </c>
      <c r="G178" s="105"/>
      <c r="H178" s="1">
        <f t="shared" si="21"/>
        <v>316.24827649889676</v>
      </c>
      <c r="I178" s="3">
        <f t="shared" si="22"/>
        <v>111.28359286604693</v>
      </c>
      <c r="J178" s="119">
        <f t="shared" si="23"/>
        <v>13.234550319999975</v>
      </c>
      <c r="K178" s="120"/>
      <c r="L178" s="95">
        <f t="shared" si="24"/>
        <v>344</v>
      </c>
      <c r="M178" s="95"/>
      <c r="N178" s="9">
        <f t="shared" si="25"/>
        <v>-33.355709643201408</v>
      </c>
      <c r="O178" s="9">
        <f t="shared" si="26"/>
        <v>-10.070333976706195</v>
      </c>
      <c r="P178" s="9">
        <f t="shared" si="27"/>
        <v>0.19586156436596286</v>
      </c>
      <c r="Q178" s="9">
        <f t="shared" si="28"/>
        <v>0.13427600810350945</v>
      </c>
      <c r="R178" s="9"/>
      <c r="S178" s="9"/>
    </row>
    <row r="179" spans="1:19" x14ac:dyDescent="0.25">
      <c r="A179" s="9">
        <v>173</v>
      </c>
      <c r="B179" s="9">
        <v>5.27</v>
      </c>
      <c r="C179" s="10">
        <f t="shared" si="20"/>
        <v>82.883904021525424</v>
      </c>
      <c r="D179" s="9">
        <v>173</v>
      </c>
      <c r="E179" s="9">
        <v>8.7200000000000006</v>
      </c>
      <c r="F179" s="104">
        <f t="shared" si="29"/>
        <v>4805.5939999999919</v>
      </c>
      <c r="G179" s="105"/>
      <c r="H179" s="1">
        <f t="shared" si="21"/>
        <v>249.53685721249394</v>
      </c>
      <c r="I179" s="3">
        <f t="shared" si="22"/>
        <v>91.142924912634541</v>
      </c>
      <c r="J179" s="119">
        <f t="shared" si="23"/>
        <v>13.311495379999975</v>
      </c>
      <c r="K179" s="120"/>
      <c r="L179" s="95">
        <f t="shared" si="24"/>
        <v>346</v>
      </c>
      <c r="M179" s="95"/>
      <c r="N179" s="9">
        <f t="shared" si="25"/>
        <v>-31.685010499159745</v>
      </c>
      <c r="O179" s="9">
        <f t="shared" si="26"/>
        <v>-9.390897375702437</v>
      </c>
      <c r="P179" s="9">
        <f t="shared" si="27"/>
        <v>0.29399387824173451</v>
      </c>
      <c r="Q179" s="9">
        <f t="shared" si="28"/>
        <v>7.4619312251127338E-3</v>
      </c>
      <c r="R179" s="9"/>
      <c r="S179" s="9"/>
    </row>
    <row r="180" spans="1:19" x14ac:dyDescent="0.25">
      <c r="A180" s="9">
        <v>174</v>
      </c>
      <c r="B180" s="9">
        <v>5.53</v>
      </c>
      <c r="C180" s="10">
        <f t="shared" si="20"/>
        <v>82.94124519095341</v>
      </c>
      <c r="D180" s="9">
        <v>174</v>
      </c>
      <c r="E180" s="9">
        <v>8.8699999999999992</v>
      </c>
      <c r="F180" s="104">
        <f t="shared" si="29"/>
        <v>4833.3719999999921</v>
      </c>
      <c r="G180" s="105"/>
      <c r="H180" s="1">
        <f t="shared" si="21"/>
        <v>186.16683621417445</v>
      </c>
      <c r="I180" s="3">
        <f t="shared" si="22"/>
        <v>72.361130161229667</v>
      </c>
      <c r="J180" s="119">
        <f t="shared" si="23"/>
        <v>13.388440439999977</v>
      </c>
      <c r="K180" s="120"/>
      <c r="L180" s="95">
        <f t="shared" si="24"/>
        <v>348</v>
      </c>
      <c r="M180" s="95"/>
      <c r="N180" s="9">
        <f t="shared" si="25"/>
        <v>-29.12138388089182</v>
      </c>
      <c r="O180" s="9">
        <f t="shared" si="26"/>
        <v>-9.3515729981460929</v>
      </c>
      <c r="P180" s="9">
        <f t="shared" si="27"/>
        <v>0.55937688584967715</v>
      </c>
      <c r="Q180" s="9">
        <f t="shared" si="28"/>
        <v>0.17507099184084338</v>
      </c>
      <c r="R180" s="9"/>
      <c r="S180" s="9"/>
    </row>
    <row r="181" spans="1:19" x14ac:dyDescent="0.25">
      <c r="A181" s="9">
        <v>175</v>
      </c>
      <c r="B181" s="9">
        <v>5.79</v>
      </c>
      <c r="C181" s="10">
        <f t="shared" si="20"/>
        <v>82.989759260764828</v>
      </c>
      <c r="D181" s="9">
        <v>175</v>
      </c>
      <c r="E181" s="9">
        <v>8.94</v>
      </c>
      <c r="F181" s="104">
        <f t="shared" si="29"/>
        <v>4861.1499999999924</v>
      </c>
      <c r="G181" s="105"/>
      <c r="H181" s="1">
        <f t="shared" si="21"/>
        <v>127.92406845239081</v>
      </c>
      <c r="I181" s="3">
        <f t="shared" si="22"/>
        <v>53.657984164937481</v>
      </c>
      <c r="J181" s="119">
        <f t="shared" si="23"/>
        <v>13.465385499999977</v>
      </c>
      <c r="K181" s="120"/>
      <c r="L181" s="95">
        <f t="shared" si="24"/>
        <v>350</v>
      </c>
      <c r="M181" s="95"/>
      <c r="N181" s="9">
        <f t="shared" si="25"/>
        <v>-24.159710903405184</v>
      </c>
      <c r="O181" s="9">
        <f t="shared" si="26"/>
        <v>-8.383430413266229</v>
      </c>
      <c r="P181" s="9">
        <f t="shared" si="27"/>
        <v>0.6014821269662034</v>
      </c>
      <c r="Q181" s="9">
        <f t="shared" si="28"/>
        <v>8.6501343072118209E-2</v>
      </c>
      <c r="R181" s="9"/>
      <c r="S181" s="9"/>
    </row>
    <row r="182" spans="1:19" x14ac:dyDescent="0.25">
      <c r="A182" s="9">
        <v>176</v>
      </c>
      <c r="B182" s="9">
        <v>6.12</v>
      </c>
      <c r="C182" s="10">
        <f t="shared" si="20"/>
        <v>83.029448899328202</v>
      </c>
      <c r="D182" s="9">
        <v>176</v>
      </c>
      <c r="E182" s="9">
        <v>8.99</v>
      </c>
      <c r="F182" s="104">
        <f t="shared" si="29"/>
        <v>4888.9279999999926</v>
      </c>
      <c r="G182" s="105"/>
      <c r="H182" s="1">
        <f t="shared" si="21"/>
        <v>79.604646645580445</v>
      </c>
      <c r="I182" s="3">
        <f t="shared" si="22"/>
        <v>36.891123338405023</v>
      </c>
      <c r="J182" s="119">
        <f t="shared" si="23"/>
        <v>13.542330559999979</v>
      </c>
      <c r="K182" s="120"/>
      <c r="L182" s="95">
        <f t="shared" si="24"/>
        <v>352</v>
      </c>
      <c r="M182" s="95"/>
      <c r="N182" s="9">
        <f t="shared" si="25"/>
        <v>-18.782460688327326</v>
      </c>
      <c r="O182" s="9">
        <f t="shared" si="26"/>
        <v>-7.8825876368786645</v>
      </c>
      <c r="P182" s="9">
        <f t="shared" si="27"/>
        <v>0.65443995648668207</v>
      </c>
      <c r="Q182" s="9">
        <f t="shared" si="28"/>
        <v>0.27822826200405304</v>
      </c>
      <c r="R182" s="9"/>
      <c r="S182" s="9"/>
    </row>
    <row r="183" spans="1:19" x14ac:dyDescent="0.25">
      <c r="A183" s="9">
        <v>177</v>
      </c>
      <c r="B183" s="9">
        <v>6.38</v>
      </c>
      <c r="C183" s="10">
        <f t="shared" si="20"/>
        <v>83.060316310087899</v>
      </c>
      <c r="D183" s="9">
        <v>177</v>
      </c>
      <c r="E183" s="11">
        <v>9</v>
      </c>
      <c r="F183" s="104">
        <f t="shared" si="29"/>
        <v>4916.7059999999929</v>
      </c>
      <c r="G183" s="105"/>
      <c r="H183" s="1">
        <f t="shared" si="21"/>
        <v>42.039725268925793</v>
      </c>
      <c r="I183" s="3">
        <f t="shared" si="22"/>
        <v>21.125948064647694</v>
      </c>
      <c r="J183" s="119">
        <f t="shared" si="23"/>
        <v>13.619275619999978</v>
      </c>
      <c r="K183" s="120"/>
      <c r="L183" s="95">
        <f t="shared" si="24"/>
        <v>354</v>
      </c>
      <c r="M183" s="95"/>
      <c r="N183" s="9">
        <f t="shared" si="25"/>
        <v>-12.899045479512054</v>
      </c>
      <c r="O183" s="9">
        <f t="shared" si="26"/>
        <v>-6.1798306734138597</v>
      </c>
      <c r="P183" s="9">
        <f t="shared" si="27"/>
        <v>0.67170592042597166</v>
      </c>
      <c r="Q183" s="9">
        <f t="shared" si="28"/>
        <v>0.4011794169781962</v>
      </c>
      <c r="R183" s="9"/>
      <c r="S183" s="9"/>
    </row>
    <row r="184" spans="1:19" x14ac:dyDescent="0.25">
      <c r="A184" s="9">
        <v>178</v>
      </c>
      <c r="B184" s="9">
        <v>6.59</v>
      </c>
      <c r="C184" s="10">
        <f t="shared" si="20"/>
        <v>83.082363219418625</v>
      </c>
      <c r="D184" s="9">
        <v>178</v>
      </c>
      <c r="E184" s="9">
        <v>8.9700000000000006</v>
      </c>
      <c r="F184" s="104">
        <f t="shared" si="29"/>
        <v>4944.4839999999931</v>
      </c>
      <c r="G184" s="105"/>
      <c r="H184" s="1">
        <f t="shared" si="21"/>
        <v>16.241634309901684</v>
      </c>
      <c r="I184" s="3">
        <f t="shared" si="22"/>
        <v>8.766286717819975</v>
      </c>
      <c r="J184" s="119">
        <f t="shared" si="23"/>
        <v>13.69622067999998</v>
      </c>
      <c r="K184" s="120"/>
      <c r="L184" s="95">
        <f t="shared" si="24"/>
        <v>356</v>
      </c>
      <c r="M184" s="95"/>
      <c r="N184" s="9">
        <f t="shared" si="25"/>
        <v>-6.8536921956783097</v>
      </c>
      <c r="O184" s="9">
        <f t="shared" si="26"/>
        <v>-3.620305993092968</v>
      </c>
      <c r="P184" s="9">
        <f t="shared" si="27"/>
        <v>0.65667307508272421</v>
      </c>
      <c r="Q184" s="9">
        <f t="shared" si="28"/>
        <v>0.46468680611547886</v>
      </c>
      <c r="R184" s="9"/>
      <c r="S184" s="9"/>
    </row>
    <row r="185" spans="1:19" x14ac:dyDescent="0.25">
      <c r="A185" s="9">
        <v>179</v>
      </c>
      <c r="B185" s="9">
        <v>6.89</v>
      </c>
      <c r="C185" s="10">
        <f t="shared" si="20"/>
        <v>83.095590867184754</v>
      </c>
      <c r="D185" s="9">
        <v>179</v>
      </c>
      <c r="E185" s="9">
        <v>8.8800000000000008</v>
      </c>
      <c r="F185" s="104">
        <f t="shared" si="29"/>
        <v>4972.2619999999933</v>
      </c>
      <c r="G185" s="105"/>
      <c r="H185" s="1">
        <f t="shared" si="21"/>
        <v>2.5342499185450644</v>
      </c>
      <c r="I185" s="3">
        <f t="shared" si="22"/>
        <v>1.5256747316340389</v>
      </c>
      <c r="J185" s="119">
        <f t="shared" si="23"/>
        <v>13.77316573999998</v>
      </c>
      <c r="K185" s="120"/>
      <c r="L185" s="95">
        <f t="shared" si="24"/>
        <v>358</v>
      </c>
      <c r="M185" s="95"/>
      <c r="N185" s="9">
        <f t="shared" si="25"/>
        <v>-0.9633347121862732</v>
      </c>
      <c r="O185" s="9">
        <f t="shared" si="26"/>
        <v>-0.55801994079196215</v>
      </c>
      <c r="P185" s="9">
        <f t="shared" si="27"/>
        <v>0.58999910936048439</v>
      </c>
      <c r="Q185" s="9">
        <f t="shared" si="28"/>
        <v>0.5575933173132559</v>
      </c>
      <c r="R185" s="9"/>
      <c r="S185" s="9"/>
    </row>
    <row r="186" spans="1:19" x14ac:dyDescent="0.25">
      <c r="A186" s="9">
        <v>180</v>
      </c>
      <c r="B186" s="9">
        <v>7.16</v>
      </c>
      <c r="C186" s="10">
        <f t="shared" si="20"/>
        <v>83.1</v>
      </c>
      <c r="D186" s="9">
        <v>180</v>
      </c>
      <c r="E186" s="9">
        <v>8.7200000000000006</v>
      </c>
      <c r="F186" s="104">
        <f t="shared" si="29"/>
        <v>5000.0399999999936</v>
      </c>
      <c r="G186" s="105"/>
      <c r="H186" s="1">
        <f t="shared" si="21"/>
        <v>0.60758049417251814</v>
      </c>
      <c r="I186" s="3">
        <f t="shared" si="22"/>
        <v>0.40963485005011468</v>
      </c>
      <c r="J186" s="119">
        <f t="shared" si="23"/>
        <v>13.850110799999982</v>
      </c>
      <c r="K186" s="120"/>
      <c r="L186" s="95">
        <f t="shared" si="24"/>
        <v>360</v>
      </c>
      <c r="M186" s="95"/>
      <c r="N186" s="9">
        <f t="shared" si="25"/>
        <v>4.2758573789348286</v>
      </c>
      <c r="O186" s="9">
        <f t="shared" si="26"/>
        <v>3.2837980154963704</v>
      </c>
      <c r="P186" s="9">
        <f t="shared" si="27"/>
        <v>0.49676943753098424</v>
      </c>
      <c r="Q186" s="9">
        <f t="shared" si="28"/>
        <v>0.6256994899244982</v>
      </c>
      <c r="R186" s="9"/>
      <c r="S186" s="9"/>
    </row>
    <row r="187" spans="1:19" x14ac:dyDescent="0.25">
      <c r="A187" s="9">
        <v>181</v>
      </c>
      <c r="B187" s="9">
        <v>7.41</v>
      </c>
      <c r="C187" s="10">
        <f t="shared" si="20"/>
        <v>83.095590867184754</v>
      </c>
      <c r="D187" s="9">
        <v>181</v>
      </c>
      <c r="E187" s="9">
        <v>8.49</v>
      </c>
      <c r="F187" s="104">
        <f t="shared" si="29"/>
        <v>5027.8179999999938</v>
      </c>
      <c r="G187" s="105"/>
      <c r="H187" s="1">
        <f t="shared" si="21"/>
        <v>9.1592952520421758</v>
      </c>
      <c r="I187" s="3">
        <f t="shared" si="22"/>
        <v>6.9772308810428552</v>
      </c>
      <c r="J187" s="119">
        <f t="shared" si="23"/>
        <v>13.927055859999983</v>
      </c>
      <c r="K187" s="120"/>
      <c r="L187" s="95">
        <f t="shared" si="24"/>
        <v>362</v>
      </c>
      <c r="M187" s="95"/>
      <c r="N187" s="9">
        <f t="shared" si="25"/>
        <v>8.6076868742050117</v>
      </c>
      <c r="O187" s="9">
        <f t="shared" si="26"/>
        <v>7.7638063633557772</v>
      </c>
      <c r="P187" s="9">
        <f t="shared" si="27"/>
        <v>0.37017875786811211</v>
      </c>
      <c r="Q187" s="9">
        <f t="shared" si="28"/>
        <v>0.68208832775959183</v>
      </c>
      <c r="R187" s="9"/>
      <c r="S187" s="9"/>
    </row>
    <row r="188" spans="1:19" x14ac:dyDescent="0.25">
      <c r="A188" s="9">
        <v>182</v>
      </c>
      <c r="B188" s="9">
        <v>7.63</v>
      </c>
      <c r="C188" s="10">
        <f t="shared" si="20"/>
        <v>83.082363219418625</v>
      </c>
      <c r="D188" s="9">
        <v>182</v>
      </c>
      <c r="E188" s="9">
        <v>8.26</v>
      </c>
      <c r="F188" s="104">
        <f t="shared" si="29"/>
        <v>5055.5959999999941</v>
      </c>
      <c r="G188" s="105"/>
      <c r="H188" s="1">
        <f t="shared" si="21"/>
        <v>26.374669000452197</v>
      </c>
      <c r="I188" s="3">
        <f t="shared" si="22"/>
        <v>22.50484360775441</v>
      </c>
      <c r="J188" s="119">
        <f t="shared" si="23"/>
        <v>14.004000919999983</v>
      </c>
      <c r="K188" s="120"/>
      <c r="L188" s="95">
        <f t="shared" si="24"/>
        <v>364</v>
      </c>
      <c r="M188" s="95"/>
      <c r="N188" s="9">
        <f t="shared" si="25"/>
        <v>11.750504528505283</v>
      </c>
      <c r="O188" s="9">
        <f t="shared" si="26"/>
        <v>12.818080872054352</v>
      </c>
      <c r="P188" s="9">
        <f t="shared" si="27"/>
        <v>0.25955026240814472</v>
      </c>
      <c r="Q188" s="9">
        <f t="shared" si="28"/>
        <v>0.70091223650693057</v>
      </c>
      <c r="R188" s="9"/>
      <c r="S188" s="9"/>
    </row>
    <row r="189" spans="1:19" x14ac:dyDescent="0.25">
      <c r="A189" s="9">
        <v>183</v>
      </c>
      <c r="B189" s="9">
        <v>7.84</v>
      </c>
      <c r="C189" s="10">
        <f t="shared" si="20"/>
        <v>83.060316310087899</v>
      </c>
      <c r="D189" s="9">
        <v>183</v>
      </c>
      <c r="E189" s="9">
        <v>7.98</v>
      </c>
      <c r="F189" s="104">
        <f t="shared" si="29"/>
        <v>5083.3739999999943</v>
      </c>
      <c r="G189" s="105"/>
      <c r="H189" s="1">
        <f t="shared" si="21"/>
        <v>49.875678057462764</v>
      </c>
      <c r="I189" s="3">
        <f t="shared" si="22"/>
        <v>48.141005351863114</v>
      </c>
      <c r="J189" s="119">
        <f t="shared" si="23"/>
        <v>14.080945979999983</v>
      </c>
      <c r="K189" s="120"/>
      <c r="L189" s="95">
        <f t="shared" si="24"/>
        <v>366</v>
      </c>
      <c r="M189" s="95"/>
      <c r="N189" s="9">
        <f t="shared" si="25"/>
        <v>13.894389695996558</v>
      </c>
      <c r="O189" s="9">
        <f t="shared" si="26"/>
        <v>18.166041236602233</v>
      </c>
      <c r="P189" s="9">
        <f t="shared" si="27"/>
        <v>8.8306035765181382E-2</v>
      </c>
      <c r="Q189" s="9">
        <f t="shared" si="28"/>
        <v>0.57054595231779703</v>
      </c>
      <c r="R189" s="9"/>
      <c r="S189" s="9"/>
    </row>
    <row r="190" spans="1:19" x14ac:dyDescent="0.25">
      <c r="A190" s="9">
        <v>184</v>
      </c>
      <c r="B190" s="9">
        <v>8.02</v>
      </c>
      <c r="C190" s="10">
        <f t="shared" si="20"/>
        <v>83.029448899328202</v>
      </c>
      <c r="D190" s="9">
        <v>184</v>
      </c>
      <c r="E190" s="9">
        <v>7.69</v>
      </c>
      <c r="F190" s="104">
        <f t="shared" si="29"/>
        <v>5111.1519999999946</v>
      </c>
      <c r="G190" s="105"/>
      <c r="H190" s="1">
        <f t="shared" si="21"/>
        <v>77.664457449455881</v>
      </c>
      <c r="I190" s="3">
        <f t="shared" si="22"/>
        <v>84.47308782506758</v>
      </c>
      <c r="J190" s="119">
        <f t="shared" si="23"/>
        <v>14.157891039999983</v>
      </c>
      <c r="K190" s="120"/>
      <c r="L190" s="95">
        <f t="shared" si="24"/>
        <v>368</v>
      </c>
      <c r="M190" s="95"/>
      <c r="N190" s="9">
        <f t="shared" si="25"/>
        <v>14.599071861402706</v>
      </c>
      <c r="O190" s="9">
        <f t="shared" si="26"/>
        <v>22.639121502773762</v>
      </c>
      <c r="P190" s="9">
        <f t="shared" si="27"/>
        <v>8.8190727218303802E-2</v>
      </c>
      <c r="Q190" s="9">
        <f t="shared" si="28"/>
        <v>0.56077832892542179</v>
      </c>
      <c r="R190" s="9"/>
      <c r="S190" s="9"/>
    </row>
    <row r="191" spans="1:19" x14ac:dyDescent="0.25">
      <c r="A191" s="9">
        <v>185</v>
      </c>
      <c r="B191" s="9">
        <v>8.11</v>
      </c>
      <c r="C191" s="10">
        <f t="shared" si="20"/>
        <v>82.989759260764828</v>
      </c>
      <c r="D191" s="9">
        <v>185</v>
      </c>
      <c r="E191" s="9">
        <v>7.36</v>
      </c>
      <c r="F191" s="104">
        <f t="shared" si="29"/>
        <v>5138.9299999999948</v>
      </c>
      <c r="G191" s="105"/>
      <c r="H191" s="1">
        <f t="shared" si="21"/>
        <v>106.86260117226129</v>
      </c>
      <c r="I191" s="3">
        <f t="shared" si="22"/>
        <v>129.7513308306151</v>
      </c>
      <c r="J191" s="119">
        <f t="shared" si="23"/>
        <v>14.234836099999985</v>
      </c>
      <c r="K191" s="120"/>
      <c r="L191" s="95">
        <f t="shared" si="24"/>
        <v>370</v>
      </c>
      <c r="M191" s="95"/>
      <c r="N191" s="9">
        <f t="shared" si="25"/>
        <v>15.277258553711462</v>
      </c>
      <c r="O191" s="9">
        <f t="shared" si="26"/>
        <v>27.136563700755644</v>
      </c>
      <c r="P191" s="9">
        <f t="shared" si="27"/>
        <v>-0.1125847230758983</v>
      </c>
      <c r="Q191" s="9">
        <f t="shared" si="28"/>
        <v>0.44844888761847373</v>
      </c>
      <c r="R191" s="9"/>
      <c r="S191" s="9"/>
    </row>
    <row r="192" spans="1:19" x14ac:dyDescent="0.25">
      <c r="A192" s="9">
        <v>186</v>
      </c>
      <c r="B192" s="9">
        <v>8.17</v>
      </c>
      <c r="C192" s="10">
        <f t="shared" si="20"/>
        <v>82.94124519095341</v>
      </c>
      <c r="D192" s="9">
        <v>186</v>
      </c>
      <c r="E192" s="9">
        <v>7.06</v>
      </c>
      <c r="F192" s="104">
        <f t="shared" si="29"/>
        <v>5166.7079999999951</v>
      </c>
      <c r="G192" s="105"/>
      <c r="H192" s="1">
        <f t="shared" si="21"/>
        <v>137.41711827968422</v>
      </c>
      <c r="I192" s="3">
        <f t="shared" si="22"/>
        <v>184.02445823212639</v>
      </c>
      <c r="J192" s="119">
        <f t="shared" si="23"/>
        <v>14.311781159999985</v>
      </c>
      <c r="K192" s="120"/>
      <c r="L192" s="95">
        <f t="shared" si="24"/>
        <v>372</v>
      </c>
      <c r="M192" s="95"/>
      <c r="N192" s="9">
        <f t="shared" si="25"/>
        <v>14.448634991872851</v>
      </c>
      <c r="O192" s="9">
        <f t="shared" si="26"/>
        <v>30.773484179341466</v>
      </c>
      <c r="P192" s="9">
        <f t="shared" si="27"/>
        <v>-3.6732778186002207E-2</v>
      </c>
      <c r="Q192" s="9">
        <f t="shared" si="28"/>
        <v>0.27487612228386721</v>
      </c>
      <c r="R192" s="9"/>
      <c r="S192" s="9"/>
    </row>
    <row r="193" spans="1:19" x14ac:dyDescent="0.25">
      <c r="A193" s="9">
        <v>187</v>
      </c>
      <c r="B193" s="11">
        <v>8.19</v>
      </c>
      <c r="C193" s="10">
        <f t="shared" si="20"/>
        <v>82.883904021525424</v>
      </c>
      <c r="D193" s="9">
        <v>187</v>
      </c>
      <c r="E193" s="9">
        <v>6.74</v>
      </c>
      <c r="F193" s="104">
        <f t="shared" si="29"/>
        <v>5194.4859999999953</v>
      </c>
      <c r="G193" s="105"/>
      <c r="H193" s="1">
        <f t="shared" si="21"/>
        <v>166.31438826342992</v>
      </c>
      <c r="I193" s="3">
        <f t="shared" si="22"/>
        <v>245.57142659080932</v>
      </c>
      <c r="J193" s="119">
        <f t="shared" si="23"/>
        <v>14.388726219999986</v>
      </c>
      <c r="K193" s="120"/>
      <c r="L193" s="95">
        <f t="shared" si="24"/>
        <v>374</v>
      </c>
      <c r="M193" s="95"/>
      <c r="N193" s="9">
        <f t="shared" si="25"/>
        <v>14.189301577879675</v>
      </c>
      <c r="O193" s="9">
        <f t="shared" si="26"/>
        <v>33.019222098400661</v>
      </c>
      <c r="P193" s="9">
        <f t="shared" si="27"/>
        <v>-0.46445921081358943</v>
      </c>
      <c r="Q193" s="9">
        <f t="shared" si="28"/>
        <v>0.14953838907527864</v>
      </c>
      <c r="R193" s="9"/>
      <c r="S193" s="9"/>
    </row>
    <row r="194" spans="1:19" x14ac:dyDescent="0.25">
      <c r="A194" s="9">
        <v>188</v>
      </c>
      <c r="B194" s="9">
        <v>8.16</v>
      </c>
      <c r="C194" s="10">
        <f t="shared" si="20"/>
        <v>82.817732634044418</v>
      </c>
      <c r="D194" s="9">
        <v>188</v>
      </c>
      <c r="E194" s="9">
        <v>6.45</v>
      </c>
      <c r="F194" s="104">
        <f t="shared" si="29"/>
        <v>5222.2639999999956</v>
      </c>
      <c r="G194" s="105"/>
      <c r="H194" s="1">
        <f t="shared" si="21"/>
        <v>194.69299141918927</v>
      </c>
      <c r="I194" s="3">
        <f t="shared" si="22"/>
        <v>311.60987078761065</v>
      </c>
      <c r="J194" s="119">
        <f t="shared" si="23"/>
        <v>14.465671279999986</v>
      </c>
      <c r="K194" s="120"/>
      <c r="L194" s="95">
        <f t="shared" si="24"/>
        <v>376</v>
      </c>
      <c r="M194" s="95"/>
      <c r="N194" s="9">
        <f t="shared" si="25"/>
        <v>11.058846496996082</v>
      </c>
      <c r="O194" s="9">
        <f t="shared" si="26"/>
        <v>34.243941504927193</v>
      </c>
      <c r="P194" s="9">
        <f t="shared" si="27"/>
        <v>0.15095801025917926</v>
      </c>
      <c r="Q194" s="9">
        <f t="shared" si="28"/>
        <v>-0.2973054470002971</v>
      </c>
      <c r="R194" s="9"/>
      <c r="S194" s="9"/>
    </row>
    <row r="195" spans="1:19" x14ac:dyDescent="0.25">
      <c r="A195" s="9">
        <v>189</v>
      </c>
      <c r="B195" s="9">
        <v>8.09</v>
      </c>
      <c r="C195" s="10">
        <f t="shared" si="20"/>
        <v>82.74272747757918</v>
      </c>
      <c r="D195" s="9">
        <v>189</v>
      </c>
      <c r="E195" s="9">
        <v>6.11</v>
      </c>
      <c r="F195" s="104">
        <f t="shared" si="29"/>
        <v>5250.0419999999958</v>
      </c>
      <c r="G195" s="105"/>
      <c r="H195" s="1">
        <f t="shared" si="21"/>
        <v>216.81068441318143</v>
      </c>
      <c r="I195" s="3">
        <f t="shared" si="22"/>
        <v>380.09775379746503</v>
      </c>
      <c r="J195" s="119">
        <f t="shared" si="23"/>
        <v>14.542616339999988</v>
      </c>
      <c r="K195" s="120"/>
      <c r="L195" s="95">
        <f t="shared" si="24"/>
        <v>378</v>
      </c>
      <c r="M195" s="95"/>
      <c r="N195" s="9">
        <f t="shared" si="25"/>
        <v>12.032525663167789</v>
      </c>
      <c r="O195" s="9">
        <f t="shared" si="26"/>
        <v>31.817929057404768</v>
      </c>
      <c r="P195" s="9">
        <f t="shared" si="27"/>
        <v>-0.97047608442926536</v>
      </c>
      <c r="Q195" s="9">
        <f t="shared" si="28"/>
        <v>-1.6483375847727242</v>
      </c>
      <c r="R195" s="9"/>
      <c r="S195" s="9"/>
    </row>
    <row r="196" spans="1:19" x14ac:dyDescent="0.25">
      <c r="A196" s="9">
        <v>190</v>
      </c>
      <c r="B196" s="9">
        <v>7.94</v>
      </c>
      <c r="C196" s="10">
        <f t="shared" si="20"/>
        <v>82.658884589001516</v>
      </c>
      <c r="D196" s="9">
        <v>190</v>
      </c>
      <c r="E196" s="9">
        <v>5.85</v>
      </c>
      <c r="F196" s="104">
        <f t="shared" si="29"/>
        <v>5277.8199999999961</v>
      </c>
      <c r="G196" s="105"/>
      <c r="H196" s="1">
        <f t="shared" si="21"/>
        <v>240.87573573951701</v>
      </c>
      <c r="I196" s="3">
        <f t="shared" si="22"/>
        <v>443.73361191227457</v>
      </c>
      <c r="J196" s="119">
        <f t="shared" si="23"/>
        <v>14.619561399999988</v>
      </c>
      <c r="K196" s="120"/>
      <c r="L196" s="95">
        <f t="shared" si="24"/>
        <v>380</v>
      </c>
      <c r="M196" s="95"/>
      <c r="N196" s="9">
        <f t="shared" si="25"/>
        <v>6.1029167873049772</v>
      </c>
      <c r="O196" s="9">
        <f t="shared" si="26"/>
        <v>18.48287799659343</v>
      </c>
      <c r="P196" s="9">
        <f t="shared" si="27"/>
        <v>-6.0847588756361447E-2</v>
      </c>
      <c r="Q196" s="9">
        <f t="shared" si="28"/>
        <v>0.8692581350263161</v>
      </c>
      <c r="R196" s="9"/>
      <c r="S196" s="9"/>
    </row>
    <row r="197" spans="1:19" x14ac:dyDescent="0.25">
      <c r="A197" s="9">
        <v>191</v>
      </c>
      <c r="B197" s="9">
        <v>7.58</v>
      </c>
      <c r="C197" s="10">
        <f t="shared" si="20"/>
        <v>82.566199616017755</v>
      </c>
      <c r="D197" s="9">
        <v>191</v>
      </c>
      <c r="E197" s="9">
        <v>5.5</v>
      </c>
      <c r="F197" s="104">
        <f t="shared" si="29"/>
        <v>5305.5979999999963</v>
      </c>
      <c r="G197" s="105"/>
      <c r="H197" s="1">
        <f t="shared" si="21"/>
        <v>253.08156931412697</v>
      </c>
      <c r="I197" s="3">
        <f t="shared" si="22"/>
        <v>480.69936790546143</v>
      </c>
      <c r="J197" s="119">
        <f t="shared" si="23"/>
        <v>14.69650645999999</v>
      </c>
      <c r="K197" s="120"/>
      <c r="L197" s="95">
        <f t="shared" si="24"/>
        <v>382</v>
      </c>
      <c r="M197" s="95"/>
      <c r="N197" s="9">
        <f t="shared" si="25"/>
        <v>5.7469583930802628</v>
      </c>
      <c r="O197" s="9">
        <f t="shared" si="26"/>
        <v>25.38478758870238</v>
      </c>
      <c r="P197" s="9">
        <f t="shared" si="27"/>
        <v>-0.36097256188042015</v>
      </c>
      <c r="Q197" s="9">
        <f t="shared" si="28"/>
        <v>-1.0871654247965301</v>
      </c>
      <c r="R197" s="9"/>
      <c r="S197" s="9"/>
    </row>
    <row r="198" spans="1:19" x14ac:dyDescent="0.25">
      <c r="A198" s="9">
        <v>192</v>
      </c>
      <c r="B198" s="9">
        <v>7.37</v>
      </c>
      <c r="C198" s="10">
        <f t="shared" si="20"/>
        <v>82.464667842942191</v>
      </c>
      <c r="D198" s="9">
        <v>192</v>
      </c>
      <c r="E198" s="9">
        <v>5.2</v>
      </c>
      <c r="F198" s="104">
        <f t="shared" si="29"/>
        <v>5333.3759999999966</v>
      </c>
      <c r="G198" s="105"/>
      <c r="H198" s="1">
        <f t="shared" si="21"/>
        <v>264.57548610028749</v>
      </c>
      <c r="I198" s="3">
        <f t="shared" si="22"/>
        <v>531.46894308286619</v>
      </c>
      <c r="J198" s="119">
        <f t="shared" si="23"/>
        <v>14.773451519999989</v>
      </c>
      <c r="K198" s="120"/>
      <c r="L198" s="95">
        <f t="shared" si="24"/>
        <v>384</v>
      </c>
      <c r="M198" s="95"/>
      <c r="N198" s="9">
        <f t="shared" si="25"/>
        <v>3.761609302737952</v>
      </c>
      <c r="O198" s="9">
        <f t="shared" si="26"/>
        <v>17.144073668744682</v>
      </c>
      <c r="P198" s="9">
        <f t="shared" si="27"/>
        <v>-2.3145742068690058E-2</v>
      </c>
      <c r="Q198" s="9">
        <f t="shared" si="28"/>
        <v>-0.82256048018869998</v>
      </c>
      <c r="R198" s="9"/>
      <c r="S198" s="9"/>
    </row>
    <row r="199" spans="1:19" x14ac:dyDescent="0.25">
      <c r="A199" s="9">
        <v>193</v>
      </c>
      <c r="B199" s="9">
        <v>7.08</v>
      </c>
      <c r="C199" s="10">
        <f t="shared" ref="C199:C262" si="30">($Y$16/2)*(1-COS(RADIANS(A199)))+($Y$20-SQRT($Y$21-(($Y$16/2)*SIN(RADIANS(A199)))^2))</f>
        <v>82.35428421922343</v>
      </c>
      <c r="D199" s="9">
        <v>193</v>
      </c>
      <c r="E199" s="9">
        <v>4.91</v>
      </c>
      <c r="F199" s="104">
        <f t="shared" si="29"/>
        <v>5361.1539999999968</v>
      </c>
      <c r="G199" s="105"/>
      <c r="H199" s="1">
        <f t="shared" si="21"/>
        <v>272.0987047057634</v>
      </c>
      <c r="I199" s="3">
        <f t="shared" si="22"/>
        <v>565.75709042035555</v>
      </c>
      <c r="J199" s="119">
        <f t="shared" si="23"/>
        <v>14.850396579999991</v>
      </c>
      <c r="K199" s="120"/>
      <c r="L199" s="95">
        <f t="shared" si="24"/>
        <v>386</v>
      </c>
      <c r="M199" s="95"/>
      <c r="N199" s="9">
        <f t="shared" si="25"/>
        <v>3.6412514439807637</v>
      </c>
      <c r="O199" s="9">
        <f t="shared" si="26"/>
        <v>11.081802929753962</v>
      </c>
      <c r="P199" s="9">
        <f t="shared" si="27"/>
        <v>-0.57754799637271115</v>
      </c>
      <c r="Q199" s="9">
        <f t="shared" si="28"/>
        <v>0.75601970814078456</v>
      </c>
      <c r="R199" s="9"/>
      <c r="S199" s="9"/>
    </row>
    <row r="200" spans="1:19" x14ac:dyDescent="0.25">
      <c r="A200" s="9">
        <v>194</v>
      </c>
      <c r="B200" s="9">
        <v>6.76</v>
      </c>
      <c r="C200" s="10">
        <f t="shared" si="30"/>
        <v>82.235043390733352</v>
      </c>
      <c r="D200" s="9">
        <v>194</v>
      </c>
      <c r="E200" s="9">
        <v>4.66</v>
      </c>
      <c r="F200" s="104">
        <f t="shared" si="29"/>
        <v>5388.9319999999971</v>
      </c>
      <c r="G200" s="105"/>
      <c r="H200" s="1">
        <f t="shared" ref="H200:H263" si="31">(((E200*SIN(RADIANS(D200 + D201)) - E200*SIN(RADIANS(D200))) / RADIANS(D201))) * (((E200*SIN(RADIANS(D200 + D201)) - E200*SIN(RADIANS(D200))) / RADIANS(D201)) * (2*PI()*(F200/2)/60))</f>
        <v>279.38120759372492</v>
      </c>
      <c r="I200" s="3">
        <f t="shared" ref="I200:I263" si="32">(((B200*SIN(RADIANS(D200 + D201)) - B200*SIN(RADIANS(D200))) / RADIANS(D201))) * (((B200*SIN(RADIANS(D200 + D201)) - B200*SIN(RADIANS(D200))) / RADIANS(D201)) * (2*PI()*(F200/2)/60))</f>
        <v>587.92069627986348</v>
      </c>
      <c r="J200" s="119">
        <f t="shared" ref="J200:J263" si="33">2*AA$16*F200/60</f>
        <v>14.927341639999989</v>
      </c>
      <c r="K200" s="120"/>
      <c r="L200" s="95">
        <f t="shared" ref="L200:L263" si="34">A200*2</f>
        <v>388</v>
      </c>
      <c r="M200" s="95"/>
      <c r="N200" s="9">
        <f t="shared" ref="N200:N263" si="35">(H201-H200)/(L201-L200)</f>
        <v>0.80549078179075195</v>
      </c>
      <c r="O200" s="9">
        <f t="shared" ref="O200:O263" si="36">(I201-I200)/(L201-L200)</f>
        <v>16.434422463390717</v>
      </c>
      <c r="P200" s="9">
        <f t="shared" ref="P200:P263" si="37">(N201-N200)/E200</f>
        <v>-0.33963595499054866</v>
      </c>
      <c r="Q200" s="9">
        <f t="shared" ref="Q200:Q263" si="38">(O201-O200)/B200</f>
        <v>-1.6190620775173772</v>
      </c>
      <c r="R200" s="9"/>
      <c r="S200" s="9"/>
    </row>
    <row r="201" spans="1:19" x14ac:dyDescent="0.25">
      <c r="A201" s="9">
        <v>195</v>
      </c>
      <c r="B201" s="9">
        <v>6.54</v>
      </c>
      <c r="C201" s="10">
        <f t="shared" si="30"/>
        <v>82.106939733829691</v>
      </c>
      <c r="D201" s="9">
        <v>195</v>
      </c>
      <c r="E201" s="9">
        <v>4.4000000000000004</v>
      </c>
      <c r="F201" s="104">
        <f t="shared" ref="F201:F264" si="39">F200+27.778</f>
        <v>5416.7099999999973</v>
      </c>
      <c r="G201" s="105"/>
      <c r="H201" s="1">
        <f t="shared" si="31"/>
        <v>280.99218915730643</v>
      </c>
      <c r="I201" s="3">
        <f t="shared" si="32"/>
        <v>620.78954120664491</v>
      </c>
      <c r="J201" s="119">
        <f t="shared" si="33"/>
        <v>15.004286699999991</v>
      </c>
      <c r="K201" s="120"/>
      <c r="L201" s="95">
        <f t="shared" si="34"/>
        <v>390</v>
      </c>
      <c r="M201" s="95"/>
      <c r="N201" s="9">
        <f t="shared" si="35"/>
        <v>-0.77721276846520482</v>
      </c>
      <c r="O201" s="9">
        <f t="shared" si="36"/>
        <v>5.4895628193732477</v>
      </c>
      <c r="P201" s="9">
        <f t="shared" si="37"/>
        <v>-0.16143153275758043</v>
      </c>
      <c r="Q201" s="9">
        <f t="shared" si="38"/>
        <v>4.8253092889257214E-2</v>
      </c>
      <c r="R201" s="9"/>
      <c r="S201" s="9"/>
    </row>
    <row r="202" spans="1:19" x14ac:dyDescent="0.25">
      <c r="A202" s="9">
        <v>196</v>
      </c>
      <c r="B202" s="9">
        <v>6.24</v>
      </c>
      <c r="C202" s="10">
        <f t="shared" si="30"/>
        <v>81.969967392202776</v>
      </c>
      <c r="D202" s="9">
        <v>196</v>
      </c>
      <c r="E202" s="9">
        <v>4.1500000000000004</v>
      </c>
      <c r="F202" s="104">
        <f t="shared" si="39"/>
        <v>5444.4879999999976</v>
      </c>
      <c r="G202" s="105"/>
      <c r="H202" s="1">
        <f t="shared" si="31"/>
        <v>279.43776362037602</v>
      </c>
      <c r="I202" s="3">
        <f t="shared" si="32"/>
        <v>631.76866684539141</v>
      </c>
      <c r="J202" s="119">
        <f t="shared" si="33"/>
        <v>15.081231759999991</v>
      </c>
      <c r="K202" s="120"/>
      <c r="L202" s="95">
        <f t="shared" si="34"/>
        <v>392</v>
      </c>
      <c r="M202" s="95"/>
      <c r="N202" s="9">
        <f t="shared" si="35"/>
        <v>-1.4875115125985587</v>
      </c>
      <c r="O202" s="9">
        <f t="shared" si="36"/>
        <v>5.8051380468689899</v>
      </c>
      <c r="P202" s="9">
        <f t="shared" si="37"/>
        <v>-0.63578428898541639</v>
      </c>
      <c r="Q202" s="9">
        <f t="shared" si="38"/>
        <v>-0.92279084294691582</v>
      </c>
      <c r="R202" s="9"/>
      <c r="S202" s="9"/>
    </row>
    <row r="203" spans="1:19" x14ac:dyDescent="0.25">
      <c r="A203" s="9">
        <v>197</v>
      </c>
      <c r="B203" s="9">
        <v>5.98</v>
      </c>
      <c r="C203" s="10">
        <f t="shared" si="30"/>
        <v>81.824120316517536</v>
      </c>
      <c r="D203" s="9">
        <v>197</v>
      </c>
      <c r="E203" s="9">
        <v>3.92</v>
      </c>
      <c r="F203" s="104">
        <f t="shared" si="39"/>
        <v>5472.2659999999978</v>
      </c>
      <c r="G203" s="105"/>
      <c r="H203" s="1">
        <f t="shared" si="31"/>
        <v>276.4627405951789</v>
      </c>
      <c r="I203" s="3">
        <f t="shared" si="32"/>
        <v>643.37894293912939</v>
      </c>
      <c r="J203" s="119">
        <f t="shared" si="33"/>
        <v>15.158176819999992</v>
      </c>
      <c r="K203" s="120"/>
      <c r="L203" s="95">
        <f t="shared" si="34"/>
        <v>394</v>
      </c>
      <c r="M203" s="95"/>
      <c r="N203" s="9">
        <f t="shared" si="35"/>
        <v>-4.1260163118880371</v>
      </c>
      <c r="O203" s="9">
        <f t="shared" si="36"/>
        <v>4.6923186880235335E-2</v>
      </c>
      <c r="P203" s="9">
        <f t="shared" si="37"/>
        <v>-0.46579516353731537</v>
      </c>
      <c r="Q203" s="9">
        <f t="shared" si="38"/>
        <v>-0.61003275739840335</v>
      </c>
      <c r="R203" s="9"/>
      <c r="S203" s="9"/>
    </row>
    <row r="204" spans="1:19" x14ac:dyDescent="0.25">
      <c r="A204" s="9">
        <v>198</v>
      </c>
      <c r="B204" s="9">
        <v>5.7</v>
      </c>
      <c r="C204" s="10">
        <f t="shared" si="30"/>
        <v>81.6693923068608</v>
      </c>
      <c r="D204" s="9">
        <v>198</v>
      </c>
      <c r="E204" s="9">
        <v>3.68</v>
      </c>
      <c r="F204" s="104">
        <f t="shared" si="39"/>
        <v>5500.0439999999981</v>
      </c>
      <c r="G204" s="105"/>
      <c r="H204" s="1">
        <f t="shared" si="31"/>
        <v>268.21070797140283</v>
      </c>
      <c r="I204" s="3">
        <f t="shared" si="32"/>
        <v>643.47278931288986</v>
      </c>
      <c r="J204" s="119">
        <f t="shared" si="33"/>
        <v>15.235121879999992</v>
      </c>
      <c r="K204" s="120"/>
      <c r="L204" s="95">
        <f t="shared" si="34"/>
        <v>396</v>
      </c>
      <c r="M204" s="95"/>
      <c r="N204" s="9">
        <f t="shared" si="35"/>
        <v>-5.9519333529543132</v>
      </c>
      <c r="O204" s="9">
        <f t="shared" si="36"/>
        <v>-3.6010727023622167</v>
      </c>
      <c r="P204" s="9">
        <f t="shared" si="37"/>
        <v>0.58412006637791336</v>
      </c>
      <c r="Q204" s="9">
        <f t="shared" si="38"/>
        <v>-0.6139400856753191</v>
      </c>
      <c r="R204" s="9"/>
      <c r="S204" s="9"/>
    </row>
    <row r="205" spans="1:19" x14ac:dyDescent="0.25">
      <c r="A205" s="9">
        <v>199</v>
      </c>
      <c r="B205" s="9">
        <v>5.42</v>
      </c>
      <c r="C205" s="10">
        <f t="shared" si="30"/>
        <v>81.505777058003659</v>
      </c>
      <c r="D205" s="9">
        <v>199</v>
      </c>
      <c r="E205" s="9">
        <v>3.44</v>
      </c>
      <c r="F205" s="104">
        <f t="shared" si="39"/>
        <v>5527.8219999999983</v>
      </c>
      <c r="G205" s="105"/>
      <c r="H205" s="1">
        <f t="shared" si="31"/>
        <v>256.3068412654942</v>
      </c>
      <c r="I205" s="3">
        <f t="shared" si="32"/>
        <v>636.27064390816543</v>
      </c>
      <c r="J205" s="119">
        <f t="shared" si="33"/>
        <v>15.312066939999994</v>
      </c>
      <c r="K205" s="120"/>
      <c r="L205" s="95">
        <f t="shared" si="34"/>
        <v>398</v>
      </c>
      <c r="M205" s="95"/>
      <c r="N205" s="9">
        <f t="shared" si="35"/>
        <v>-3.8023715086835921</v>
      </c>
      <c r="O205" s="9">
        <f t="shared" si="36"/>
        <v>-7.1005311907115356</v>
      </c>
      <c r="P205" s="9">
        <f t="shared" si="37"/>
        <v>-1.2961413486406299</v>
      </c>
      <c r="Q205" s="9">
        <f t="shared" si="38"/>
        <v>-1.0625637747880134</v>
      </c>
      <c r="R205" s="9"/>
      <c r="S205" s="9"/>
    </row>
    <row r="206" spans="1:19" x14ac:dyDescent="0.25">
      <c r="A206" s="9">
        <v>200</v>
      </c>
      <c r="B206" s="9">
        <v>5.14</v>
      </c>
      <c r="C206" s="10">
        <f t="shared" si="30"/>
        <v>81.3332682074887</v>
      </c>
      <c r="D206" s="9">
        <v>200</v>
      </c>
      <c r="E206" s="9">
        <v>3.25</v>
      </c>
      <c r="F206" s="104">
        <f t="shared" si="39"/>
        <v>5555.5999999999985</v>
      </c>
      <c r="G206" s="105"/>
      <c r="H206" s="1">
        <f t="shared" si="31"/>
        <v>248.70209824812702</v>
      </c>
      <c r="I206" s="3">
        <f t="shared" si="32"/>
        <v>622.06958152674235</v>
      </c>
      <c r="J206" s="119">
        <f t="shared" si="33"/>
        <v>15.389011999999996</v>
      </c>
      <c r="K206" s="120"/>
      <c r="L206" s="95">
        <f t="shared" si="34"/>
        <v>400</v>
      </c>
      <c r="M206" s="95"/>
      <c r="N206" s="9">
        <f t="shared" si="35"/>
        <v>-8.2610977480073586</v>
      </c>
      <c r="O206" s="9">
        <f t="shared" si="36"/>
        <v>-12.859626850062568</v>
      </c>
      <c r="P206" s="9">
        <f t="shared" si="37"/>
        <v>1.0438541318020542</v>
      </c>
      <c r="Q206" s="9">
        <f t="shared" si="38"/>
        <v>1.3527817360750107</v>
      </c>
      <c r="R206" s="9"/>
      <c r="S206" s="9"/>
    </row>
    <row r="207" spans="1:19" x14ac:dyDescent="0.25">
      <c r="A207" s="9">
        <v>201</v>
      </c>
      <c r="B207" s="9">
        <v>4.84</v>
      </c>
      <c r="C207" s="10">
        <f t="shared" si="30"/>
        <v>81.151859386548935</v>
      </c>
      <c r="D207" s="9">
        <v>201</v>
      </c>
      <c r="E207" s="9">
        <v>3.02</v>
      </c>
      <c r="F207" s="104">
        <f t="shared" si="39"/>
        <v>5583.3779999999988</v>
      </c>
      <c r="G207" s="105"/>
      <c r="H207" s="1">
        <f t="shared" si="31"/>
        <v>232.1799027521123</v>
      </c>
      <c r="I207" s="3">
        <f t="shared" si="32"/>
        <v>596.35032782661722</v>
      </c>
      <c r="J207" s="119">
        <f t="shared" si="33"/>
        <v>15.465957059999996</v>
      </c>
      <c r="K207" s="120"/>
      <c r="L207" s="95">
        <f t="shared" si="34"/>
        <v>402</v>
      </c>
      <c r="M207" s="95"/>
      <c r="N207" s="9">
        <f t="shared" si="35"/>
        <v>-4.8685718196506826</v>
      </c>
      <c r="O207" s="9">
        <f t="shared" si="36"/>
        <v>-5.9063287266370139</v>
      </c>
      <c r="P207" s="9">
        <f t="shared" si="37"/>
        <v>0.17725896754671155</v>
      </c>
      <c r="Q207" s="9">
        <f t="shared" si="38"/>
        <v>-1.5781292014199595</v>
      </c>
      <c r="R207" s="9"/>
      <c r="S207" s="9"/>
    </row>
    <row r="208" spans="1:19" x14ac:dyDescent="0.25">
      <c r="A208" s="9">
        <v>202</v>
      </c>
      <c r="B208" s="9">
        <v>4.62</v>
      </c>
      <c r="C208" s="10">
        <f t="shared" si="30"/>
        <v>80.961544273866224</v>
      </c>
      <c r="D208" s="9">
        <v>202</v>
      </c>
      <c r="E208" s="9">
        <v>2.85</v>
      </c>
      <c r="F208" s="104">
        <f t="shared" si="39"/>
        <v>5611.155999999999</v>
      </c>
      <c r="G208" s="105"/>
      <c r="H208" s="1">
        <f t="shared" si="31"/>
        <v>222.44275911281093</v>
      </c>
      <c r="I208" s="3">
        <f t="shared" si="32"/>
        <v>584.53767037334319</v>
      </c>
      <c r="J208" s="119">
        <f t="shared" si="33"/>
        <v>15.542902119999997</v>
      </c>
      <c r="K208" s="120"/>
      <c r="L208" s="95">
        <f t="shared" si="34"/>
        <v>404</v>
      </c>
      <c r="M208" s="95"/>
      <c r="N208" s="9">
        <f t="shared" si="35"/>
        <v>-4.3332497376596137</v>
      </c>
      <c r="O208" s="9">
        <f t="shared" si="36"/>
        <v>-13.544474061509618</v>
      </c>
      <c r="P208" s="9">
        <f t="shared" si="37"/>
        <v>-1.1510991225182017</v>
      </c>
      <c r="Q208" s="9">
        <f t="shared" si="38"/>
        <v>-0.24022201657834552</v>
      </c>
      <c r="R208" s="9"/>
      <c r="S208" s="9"/>
    </row>
    <row r="209" spans="1:19" x14ac:dyDescent="0.25">
      <c r="A209" s="9">
        <v>203</v>
      </c>
      <c r="B209" s="9">
        <v>4.3600000000000003</v>
      </c>
      <c r="C209" s="10">
        <f t="shared" si="30"/>
        <v>80.762316652173297</v>
      </c>
      <c r="D209" s="9">
        <v>203</v>
      </c>
      <c r="E209" s="9">
        <v>2.7</v>
      </c>
      <c r="F209" s="104">
        <f t="shared" si="39"/>
        <v>5638.9339999999993</v>
      </c>
      <c r="G209" s="105"/>
      <c r="H209" s="1">
        <f t="shared" si="31"/>
        <v>213.77625963749171</v>
      </c>
      <c r="I209" s="3">
        <f t="shared" si="32"/>
        <v>557.44872225032395</v>
      </c>
      <c r="J209" s="119">
        <f t="shared" si="33"/>
        <v>15.619847179999997</v>
      </c>
      <c r="K209" s="120"/>
      <c r="L209" s="95">
        <f t="shared" si="34"/>
        <v>406</v>
      </c>
      <c r="M209" s="95"/>
      <c r="N209" s="9">
        <f t="shared" si="35"/>
        <v>-7.6138822368364885</v>
      </c>
      <c r="O209" s="9">
        <f t="shared" si="36"/>
        <v>-14.654299778101574</v>
      </c>
      <c r="P209" s="9">
        <f t="shared" si="37"/>
        <v>-0.85511840826285368</v>
      </c>
      <c r="Q209" s="9">
        <f t="shared" si="38"/>
        <v>1.3020774767860523</v>
      </c>
      <c r="R209" s="9"/>
      <c r="S209" s="9"/>
    </row>
    <row r="210" spans="1:19" x14ac:dyDescent="0.25">
      <c r="A210" s="9">
        <v>204</v>
      </c>
      <c r="B210" s="9">
        <v>4.1100000000000003</v>
      </c>
      <c r="C210" s="10">
        <f t="shared" si="30"/>
        <v>80.554170467703216</v>
      </c>
      <c r="D210" s="9">
        <v>204</v>
      </c>
      <c r="E210" s="9">
        <v>2.52</v>
      </c>
      <c r="F210" s="104">
        <f t="shared" si="39"/>
        <v>5666.7119999999995</v>
      </c>
      <c r="G210" s="105"/>
      <c r="H210" s="1">
        <f t="shared" si="31"/>
        <v>198.54849516381873</v>
      </c>
      <c r="I210" s="3">
        <f t="shared" si="32"/>
        <v>528.14012269412081</v>
      </c>
      <c r="J210" s="119">
        <f t="shared" si="33"/>
        <v>15.696792239999999</v>
      </c>
      <c r="K210" s="120"/>
      <c r="L210" s="95">
        <f t="shared" si="34"/>
        <v>408</v>
      </c>
      <c r="M210" s="95"/>
      <c r="N210" s="9">
        <f t="shared" si="35"/>
        <v>-9.9227019391461937</v>
      </c>
      <c r="O210" s="9">
        <f t="shared" si="36"/>
        <v>-8.9772419793143854</v>
      </c>
      <c r="P210" s="9">
        <f t="shared" si="37"/>
        <v>1.6011961273574702</v>
      </c>
      <c r="Q210" s="9">
        <f t="shared" si="38"/>
        <v>-1.6990997004709303</v>
      </c>
      <c r="R210" s="9"/>
      <c r="S210" s="9"/>
    </row>
    <row r="211" spans="1:19" x14ac:dyDescent="0.25">
      <c r="A211" s="9">
        <v>205</v>
      </c>
      <c r="B211" s="9">
        <v>3.92</v>
      </c>
      <c r="C211" s="10">
        <f t="shared" si="30"/>
        <v>80.33709989248635</v>
      </c>
      <c r="D211" s="9">
        <v>205</v>
      </c>
      <c r="E211" s="9">
        <v>2.3199999999999998</v>
      </c>
      <c r="F211" s="104">
        <f t="shared" si="39"/>
        <v>5694.49</v>
      </c>
      <c r="G211" s="105"/>
      <c r="H211" s="1">
        <f t="shared" si="31"/>
        <v>178.70309128552634</v>
      </c>
      <c r="I211" s="3">
        <f t="shared" si="32"/>
        <v>510.18563873549203</v>
      </c>
      <c r="J211" s="119">
        <f t="shared" si="33"/>
        <v>15.773737299999997</v>
      </c>
      <c r="K211" s="120"/>
      <c r="L211" s="95">
        <f t="shared" si="34"/>
        <v>410</v>
      </c>
      <c r="M211" s="95"/>
      <c r="N211" s="9">
        <f t="shared" si="35"/>
        <v>-5.8876876982053687</v>
      </c>
      <c r="O211" s="9">
        <f t="shared" si="36"/>
        <v>-15.960541748249909</v>
      </c>
      <c r="P211" s="9">
        <f t="shared" si="37"/>
        <v>9.9623319980483516E-2</v>
      </c>
      <c r="Q211" s="9">
        <f t="shared" si="38"/>
        <v>0.26698525552523872</v>
      </c>
      <c r="R211" s="9"/>
      <c r="S211" s="9"/>
    </row>
    <row r="212" spans="1:19" x14ac:dyDescent="0.25">
      <c r="A212" s="9">
        <v>206</v>
      </c>
      <c r="B212" s="9">
        <v>3.69</v>
      </c>
      <c r="C212" s="10">
        <f t="shared" si="30"/>
        <v>80.111099389493646</v>
      </c>
      <c r="D212" s="9">
        <v>206</v>
      </c>
      <c r="E212" s="9">
        <v>2.1800000000000002</v>
      </c>
      <c r="F212" s="104">
        <f t="shared" si="39"/>
        <v>5722.268</v>
      </c>
      <c r="G212" s="105"/>
      <c r="H212" s="1">
        <f t="shared" si="31"/>
        <v>166.9277158891156</v>
      </c>
      <c r="I212" s="3">
        <f t="shared" si="32"/>
        <v>478.26455523899222</v>
      </c>
      <c r="J212" s="119">
        <f t="shared" si="33"/>
        <v>15.850682359999999</v>
      </c>
      <c r="K212" s="120"/>
      <c r="L212" s="95">
        <f t="shared" si="34"/>
        <v>412</v>
      </c>
      <c r="M212" s="95"/>
      <c r="N212" s="9">
        <f t="shared" si="35"/>
        <v>-5.656561595850647</v>
      </c>
      <c r="O212" s="9">
        <f t="shared" si="36"/>
        <v>-14.913959546590974</v>
      </c>
      <c r="P212" s="9">
        <f t="shared" si="37"/>
        <v>-1.2207560999520173</v>
      </c>
      <c r="Q212" s="9">
        <f t="shared" si="38"/>
        <v>1.3872049492659129</v>
      </c>
      <c r="R212" s="9"/>
      <c r="S212" s="9"/>
    </row>
    <row r="213" spans="1:19" x14ac:dyDescent="0.25">
      <c r="A213" s="9">
        <v>207</v>
      </c>
      <c r="B213" s="9">
        <v>3.48</v>
      </c>
      <c r="C213" s="10">
        <f t="shared" si="30"/>
        <v>79.876163780621084</v>
      </c>
      <c r="D213" s="9">
        <v>207</v>
      </c>
      <c r="E213" s="9">
        <v>2.0499999999999998</v>
      </c>
      <c r="F213" s="104">
        <f t="shared" si="39"/>
        <v>5750.0460000000003</v>
      </c>
      <c r="G213" s="105"/>
      <c r="H213" s="1">
        <f t="shared" si="31"/>
        <v>155.61459269741431</v>
      </c>
      <c r="I213" s="3">
        <f t="shared" si="32"/>
        <v>448.43663614581027</v>
      </c>
      <c r="J213" s="119">
        <f t="shared" si="33"/>
        <v>15.927627419999999</v>
      </c>
      <c r="K213" s="120"/>
      <c r="L213" s="95">
        <f t="shared" si="34"/>
        <v>414</v>
      </c>
      <c r="M213" s="95"/>
      <c r="N213" s="9">
        <f t="shared" si="35"/>
        <v>-8.3178098937460447</v>
      </c>
      <c r="O213" s="9">
        <f t="shared" si="36"/>
        <v>-9.7951732837997554</v>
      </c>
      <c r="P213" s="9">
        <f t="shared" si="37"/>
        <v>0.5994739692041251</v>
      </c>
      <c r="Q213" s="9">
        <f t="shared" si="38"/>
        <v>-2.1701465543809384</v>
      </c>
      <c r="R213" s="9"/>
      <c r="S213" s="9"/>
    </row>
    <row r="214" spans="1:19" x14ac:dyDescent="0.25">
      <c r="A214" s="9">
        <v>208</v>
      </c>
      <c r="B214" s="9">
        <v>3.32</v>
      </c>
      <c r="C214" s="10">
        <f t="shared" si="30"/>
        <v>79.632288317507303</v>
      </c>
      <c r="D214" s="9">
        <v>208</v>
      </c>
      <c r="E214" s="9">
        <v>1.89</v>
      </c>
      <c r="F214" s="104">
        <f t="shared" si="39"/>
        <v>5777.8240000000005</v>
      </c>
      <c r="G214" s="105"/>
      <c r="H214" s="1">
        <f t="shared" si="31"/>
        <v>138.97897290992222</v>
      </c>
      <c r="I214" s="3">
        <f t="shared" si="32"/>
        <v>428.84628957821076</v>
      </c>
      <c r="J214" s="119">
        <f t="shared" si="33"/>
        <v>16.00457248</v>
      </c>
      <c r="K214" s="120"/>
      <c r="L214" s="95">
        <f t="shared" si="34"/>
        <v>416</v>
      </c>
      <c r="M214" s="95"/>
      <c r="N214" s="9">
        <f t="shared" si="35"/>
        <v>-7.0888882568775884</v>
      </c>
      <c r="O214" s="9">
        <f t="shared" si="36"/>
        <v>-17.347283293045422</v>
      </c>
      <c r="P214" s="9">
        <f t="shared" si="37"/>
        <v>0.28081116811207385</v>
      </c>
      <c r="Q214" s="9">
        <f t="shared" si="38"/>
        <v>0.88627356876458641</v>
      </c>
      <c r="R214" s="9"/>
      <c r="S214" s="9"/>
    </row>
    <row r="215" spans="1:19" x14ac:dyDescent="0.25">
      <c r="A215" s="9">
        <v>209</v>
      </c>
      <c r="B215" s="9">
        <v>3.11</v>
      </c>
      <c r="C215" s="10">
        <f t="shared" si="30"/>
        <v>79.379468755172866</v>
      </c>
      <c r="D215" s="9">
        <v>209</v>
      </c>
      <c r="E215" s="9">
        <v>1.75</v>
      </c>
      <c r="F215" s="104">
        <f t="shared" si="39"/>
        <v>5805.6020000000008</v>
      </c>
      <c r="G215" s="105"/>
      <c r="H215" s="1">
        <f t="shared" si="31"/>
        <v>124.80119639616704</v>
      </c>
      <c r="I215" s="3">
        <f t="shared" si="32"/>
        <v>394.15172299211991</v>
      </c>
      <c r="J215" s="119">
        <f t="shared" si="33"/>
        <v>16.08151754</v>
      </c>
      <c r="K215" s="120"/>
      <c r="L215" s="95">
        <f t="shared" si="34"/>
        <v>418</v>
      </c>
      <c r="M215" s="95"/>
      <c r="N215" s="9">
        <f t="shared" si="35"/>
        <v>-6.5581551491457688</v>
      </c>
      <c r="O215" s="9">
        <f t="shared" si="36"/>
        <v>-14.404855044746995</v>
      </c>
      <c r="P215" s="9">
        <f t="shared" si="37"/>
        <v>-5.261630988206889E-2</v>
      </c>
      <c r="Q215" s="9">
        <f t="shared" si="38"/>
        <v>0.56183854894749197</v>
      </c>
      <c r="R215" s="9"/>
      <c r="S215" s="9"/>
    </row>
    <row r="216" spans="1:19" x14ac:dyDescent="0.25">
      <c r="A216" s="9">
        <v>210</v>
      </c>
      <c r="B216" s="9">
        <v>2.93</v>
      </c>
      <c r="C216" s="10">
        <f t="shared" si="30"/>
        <v>79.117701428464997</v>
      </c>
      <c r="D216" s="9">
        <v>210</v>
      </c>
      <c r="E216" s="9">
        <v>1.62</v>
      </c>
      <c r="F216" s="104">
        <f t="shared" si="39"/>
        <v>5833.380000000001</v>
      </c>
      <c r="G216" s="105"/>
      <c r="H216" s="1">
        <f t="shared" si="31"/>
        <v>111.68488609787551</v>
      </c>
      <c r="I216" s="3">
        <f t="shared" si="32"/>
        <v>365.34201290262592</v>
      </c>
      <c r="J216" s="119">
        <f t="shared" si="33"/>
        <v>16.1584626</v>
      </c>
      <c r="K216" s="120"/>
      <c r="L216" s="95">
        <f t="shared" si="34"/>
        <v>420</v>
      </c>
      <c r="M216" s="95"/>
      <c r="N216" s="9">
        <f t="shared" si="35"/>
        <v>-6.6502336914393894</v>
      </c>
      <c r="O216" s="9">
        <f t="shared" si="36"/>
        <v>-12.657537157520295</v>
      </c>
      <c r="P216" s="9">
        <f t="shared" si="37"/>
        <v>0.79036907168424497</v>
      </c>
      <c r="Q216" s="9">
        <f t="shared" si="38"/>
        <v>-0.20542444501431864</v>
      </c>
      <c r="R216" s="9"/>
      <c r="S216" s="9"/>
    </row>
    <row r="217" spans="1:19" x14ac:dyDescent="0.25">
      <c r="A217" s="9">
        <v>211</v>
      </c>
      <c r="B217" s="9">
        <v>2.77</v>
      </c>
      <c r="C217" s="10">
        <f t="shared" si="30"/>
        <v>78.846983331287916</v>
      </c>
      <c r="D217" s="9">
        <v>211</v>
      </c>
      <c r="E217" s="9">
        <v>1.49</v>
      </c>
      <c r="F217" s="104">
        <f t="shared" si="39"/>
        <v>5861.1580000000013</v>
      </c>
      <c r="G217" s="105"/>
      <c r="H217" s="1">
        <f t="shared" si="31"/>
        <v>98.384418714996727</v>
      </c>
      <c r="I217" s="3">
        <f t="shared" si="32"/>
        <v>340.02693858758533</v>
      </c>
      <c r="J217" s="119">
        <f t="shared" si="33"/>
        <v>16.235407660000003</v>
      </c>
      <c r="K217" s="120"/>
      <c r="L217" s="95">
        <f t="shared" si="34"/>
        <v>422</v>
      </c>
      <c r="M217" s="95"/>
      <c r="N217" s="9">
        <f t="shared" si="35"/>
        <v>-5.3698357953109124</v>
      </c>
      <c r="O217" s="9">
        <f t="shared" si="36"/>
        <v>-13.259430781412249</v>
      </c>
      <c r="P217" s="9">
        <f t="shared" si="37"/>
        <v>-0.41007932299189692</v>
      </c>
      <c r="Q217" s="9">
        <f t="shared" si="38"/>
        <v>-0.57275298006347819</v>
      </c>
      <c r="R217" s="9"/>
      <c r="S217" s="9"/>
    </row>
    <row r="218" spans="1:19" x14ac:dyDescent="0.25">
      <c r="A218" s="9">
        <v>212</v>
      </c>
      <c r="B218" s="9">
        <v>2.61</v>
      </c>
      <c r="C218" s="10">
        <f t="shared" si="30"/>
        <v>78.567312198593271</v>
      </c>
      <c r="D218" s="9">
        <v>212</v>
      </c>
      <c r="E218" s="9">
        <v>1.38</v>
      </c>
      <c r="F218" s="104">
        <f t="shared" si="39"/>
        <v>5888.9360000000015</v>
      </c>
      <c r="G218" s="105"/>
      <c r="H218" s="1">
        <f t="shared" si="31"/>
        <v>87.644747124374902</v>
      </c>
      <c r="I218" s="3">
        <f t="shared" si="32"/>
        <v>313.50807702476084</v>
      </c>
      <c r="J218" s="119">
        <f t="shared" si="33"/>
        <v>16.312352720000003</v>
      </c>
      <c r="K218" s="120"/>
      <c r="L218" s="95">
        <f t="shared" si="34"/>
        <v>424</v>
      </c>
      <c r="M218" s="95"/>
      <c r="N218" s="9">
        <f t="shared" si="35"/>
        <v>-5.9808539865688388</v>
      </c>
      <c r="O218" s="9">
        <f t="shared" si="36"/>
        <v>-14.845956536188083</v>
      </c>
      <c r="P218" s="9">
        <f t="shared" si="37"/>
        <v>0.92721580312741236</v>
      </c>
      <c r="Q218" s="9">
        <f t="shared" si="38"/>
        <v>1.2348992088858186</v>
      </c>
      <c r="R218" s="9"/>
      <c r="S218" s="9"/>
    </row>
    <row r="219" spans="1:19" x14ac:dyDescent="0.25">
      <c r="A219" s="9">
        <v>213</v>
      </c>
      <c r="B219" s="9">
        <v>2.44</v>
      </c>
      <c r="C219" s="10">
        <f t="shared" si="30"/>
        <v>78.278686591100978</v>
      </c>
      <c r="D219" s="9">
        <v>213</v>
      </c>
      <c r="E219" s="9">
        <v>1.26</v>
      </c>
      <c r="F219" s="104">
        <f t="shared" si="39"/>
        <v>5916.7140000000018</v>
      </c>
      <c r="G219" s="105"/>
      <c r="H219" s="1">
        <f t="shared" si="31"/>
        <v>75.683039151237224</v>
      </c>
      <c r="I219" s="3">
        <f t="shared" si="32"/>
        <v>283.81616395238467</v>
      </c>
      <c r="J219" s="119">
        <f t="shared" si="33"/>
        <v>16.389297780000003</v>
      </c>
      <c r="K219" s="120"/>
      <c r="L219" s="95">
        <f t="shared" si="34"/>
        <v>426</v>
      </c>
      <c r="M219" s="95"/>
      <c r="N219" s="9">
        <f t="shared" si="35"/>
        <v>-4.7012961782530098</v>
      </c>
      <c r="O219" s="9">
        <f t="shared" si="36"/>
        <v>-11.622869600996097</v>
      </c>
      <c r="P219" s="9">
        <f t="shared" si="37"/>
        <v>6.840428432438965E-2</v>
      </c>
      <c r="Q219" s="9">
        <f t="shared" si="38"/>
        <v>-8.8351934914370864E-2</v>
      </c>
      <c r="R219" s="9"/>
      <c r="S219" s="9"/>
    </row>
    <row r="220" spans="1:19" x14ac:dyDescent="0.25">
      <c r="A220" s="9">
        <v>214</v>
      </c>
      <c r="B220" s="9">
        <v>2.2999999999999998</v>
      </c>
      <c r="C220" s="10">
        <f t="shared" si="30"/>
        <v>77.981105982713856</v>
      </c>
      <c r="D220" s="9">
        <v>214</v>
      </c>
      <c r="E220" s="9">
        <v>1.1599999999999999</v>
      </c>
      <c r="F220" s="104">
        <f t="shared" si="39"/>
        <v>5944.492000000002</v>
      </c>
      <c r="G220" s="105"/>
      <c r="H220" s="1">
        <f t="shared" si="31"/>
        <v>66.280446794731205</v>
      </c>
      <c r="I220" s="3">
        <f t="shared" si="32"/>
        <v>260.57042475039248</v>
      </c>
      <c r="J220" s="119">
        <f t="shared" si="33"/>
        <v>16.466242840000003</v>
      </c>
      <c r="K220" s="120"/>
      <c r="L220" s="95">
        <f t="shared" si="34"/>
        <v>428</v>
      </c>
      <c r="M220" s="95"/>
      <c r="N220" s="9">
        <f t="shared" si="35"/>
        <v>-4.6151067800042789</v>
      </c>
      <c r="O220" s="9">
        <f t="shared" si="36"/>
        <v>-11.838448322187162</v>
      </c>
      <c r="P220" s="9">
        <f t="shared" si="37"/>
        <v>0.56567430613200131</v>
      </c>
      <c r="Q220" s="9">
        <f t="shared" si="38"/>
        <v>-3.1364189623732476E-2</v>
      </c>
      <c r="R220" s="9"/>
      <c r="S220" s="9"/>
    </row>
    <row r="221" spans="1:19" x14ac:dyDescent="0.25">
      <c r="A221" s="9">
        <v>215</v>
      </c>
      <c r="B221" s="9">
        <v>2.16</v>
      </c>
      <c r="C221" s="10">
        <f t="shared" si="30"/>
        <v>77.674570850584644</v>
      </c>
      <c r="D221" s="9">
        <v>215</v>
      </c>
      <c r="E221" s="9">
        <v>1.06</v>
      </c>
      <c r="F221" s="104">
        <f t="shared" si="39"/>
        <v>5972.2700000000023</v>
      </c>
      <c r="G221" s="105"/>
      <c r="H221" s="1">
        <f t="shared" si="31"/>
        <v>57.050233234722647</v>
      </c>
      <c r="I221" s="3">
        <f t="shared" si="32"/>
        <v>236.89352810601815</v>
      </c>
      <c r="J221" s="119">
        <f t="shared" si="33"/>
        <v>16.543187900000007</v>
      </c>
      <c r="K221" s="120"/>
      <c r="L221" s="95">
        <f t="shared" si="34"/>
        <v>430</v>
      </c>
      <c r="M221" s="95"/>
      <c r="N221" s="9">
        <f t="shared" si="35"/>
        <v>-3.9589245848911574</v>
      </c>
      <c r="O221" s="9">
        <f t="shared" si="36"/>
        <v>-11.910585958321747</v>
      </c>
      <c r="P221" s="9">
        <f t="shared" si="37"/>
        <v>0.13273346882780881</v>
      </c>
      <c r="Q221" s="9">
        <f t="shared" si="38"/>
        <v>0.96974409529431305</v>
      </c>
      <c r="R221" s="9"/>
      <c r="S221" s="9"/>
    </row>
    <row r="222" spans="1:19" x14ac:dyDescent="0.25">
      <c r="A222" s="9">
        <v>216</v>
      </c>
      <c r="B222" s="9">
        <v>2.02</v>
      </c>
      <c r="C222" s="10">
        <f t="shared" si="30"/>
        <v>77.359082767786916</v>
      </c>
      <c r="D222" s="9">
        <v>216</v>
      </c>
      <c r="E222" s="9">
        <v>0.97</v>
      </c>
      <c r="F222" s="104">
        <f t="shared" si="39"/>
        <v>6000.0480000000025</v>
      </c>
      <c r="G222" s="105"/>
      <c r="H222" s="1">
        <f t="shared" si="31"/>
        <v>49.132384064940332</v>
      </c>
      <c r="I222" s="3">
        <f t="shared" si="32"/>
        <v>213.07235618937466</v>
      </c>
      <c r="J222" s="119">
        <f t="shared" si="33"/>
        <v>16.620132960000007</v>
      </c>
      <c r="K222" s="120"/>
      <c r="L222" s="95">
        <f t="shared" si="34"/>
        <v>432</v>
      </c>
      <c r="M222" s="95"/>
      <c r="N222" s="9">
        <f t="shared" si="35"/>
        <v>-3.81822710793368</v>
      </c>
      <c r="O222" s="9">
        <f t="shared" si="36"/>
        <v>-9.8159387124860302</v>
      </c>
      <c r="P222" s="9">
        <f t="shared" si="37"/>
        <v>0.64767365576028613</v>
      </c>
      <c r="Q222" s="9">
        <f t="shared" si="38"/>
        <v>0.49410220851499381</v>
      </c>
      <c r="R222" s="9"/>
      <c r="S222" s="9"/>
    </row>
    <row r="223" spans="1:19" x14ac:dyDescent="0.25">
      <c r="A223" s="9">
        <v>217</v>
      </c>
      <c r="B223" s="9">
        <v>1.9</v>
      </c>
      <c r="C223" s="10">
        <f t="shared" si="30"/>
        <v>77.034644498534576</v>
      </c>
      <c r="D223" s="9">
        <v>217</v>
      </c>
      <c r="E223" s="9">
        <v>0.88</v>
      </c>
      <c r="F223" s="104">
        <f t="shared" si="39"/>
        <v>6027.8260000000028</v>
      </c>
      <c r="G223" s="105"/>
      <c r="H223" s="1">
        <f t="shared" si="31"/>
        <v>41.495929849072972</v>
      </c>
      <c r="I223" s="3">
        <f t="shared" si="32"/>
        <v>193.4404787644026</v>
      </c>
      <c r="J223" s="119">
        <f t="shared" si="33"/>
        <v>16.697078020000006</v>
      </c>
      <c r="K223" s="120"/>
      <c r="L223" s="95">
        <f t="shared" si="34"/>
        <v>434</v>
      </c>
      <c r="M223" s="95"/>
      <c r="N223" s="9">
        <f t="shared" si="35"/>
        <v>-3.1899836618462025</v>
      </c>
      <c r="O223" s="9">
        <f t="shared" si="36"/>
        <v>-8.8178522512857427</v>
      </c>
      <c r="P223" s="9">
        <f t="shared" si="37"/>
        <v>1.1171767390464671</v>
      </c>
      <c r="Q223" s="9">
        <f t="shared" si="38"/>
        <v>-0.96609507106305759</v>
      </c>
      <c r="R223" s="9"/>
      <c r="S223" s="9"/>
    </row>
    <row r="224" spans="1:19" x14ac:dyDescent="0.25">
      <c r="A224" s="9">
        <v>218</v>
      </c>
      <c r="B224" s="9">
        <v>1.79</v>
      </c>
      <c r="C224" s="10">
        <f t="shared" si="30"/>
        <v>76.701260095887903</v>
      </c>
      <c r="D224" s="9">
        <v>218</v>
      </c>
      <c r="E224" s="9">
        <v>0.8</v>
      </c>
      <c r="F224" s="104">
        <f t="shared" si="39"/>
        <v>6055.604000000003</v>
      </c>
      <c r="G224" s="105"/>
      <c r="H224" s="1">
        <f t="shared" si="31"/>
        <v>35.115962525380567</v>
      </c>
      <c r="I224" s="3">
        <f t="shared" si="32"/>
        <v>175.80477426183111</v>
      </c>
      <c r="J224" s="119">
        <f t="shared" si="33"/>
        <v>16.774023080000006</v>
      </c>
      <c r="K224" s="120"/>
      <c r="L224" s="95">
        <f t="shared" si="34"/>
        <v>436</v>
      </c>
      <c r="M224" s="95"/>
      <c r="N224" s="9">
        <f t="shared" si="35"/>
        <v>-2.2068681314853116</v>
      </c>
      <c r="O224" s="9">
        <f t="shared" si="36"/>
        <v>-10.653432886305552</v>
      </c>
      <c r="P224" s="9">
        <f t="shared" si="37"/>
        <v>-0.38893789731356154</v>
      </c>
      <c r="Q224" s="9">
        <f t="shared" si="38"/>
        <v>1.165829862751959</v>
      </c>
      <c r="R224" s="9"/>
      <c r="S224" s="9"/>
    </row>
    <row r="225" spans="1:19" x14ac:dyDescent="0.25">
      <c r="A225" s="9">
        <v>219</v>
      </c>
      <c r="B225" s="9">
        <v>1.66</v>
      </c>
      <c r="C225" s="10">
        <f t="shared" si="30"/>
        <v>76.358935001875921</v>
      </c>
      <c r="D225" s="9">
        <v>219</v>
      </c>
      <c r="E225" s="9">
        <v>0.74</v>
      </c>
      <c r="F225" s="104">
        <f t="shared" si="39"/>
        <v>6083.3820000000032</v>
      </c>
      <c r="G225" s="105"/>
      <c r="H225" s="1">
        <f t="shared" si="31"/>
        <v>30.702226262409944</v>
      </c>
      <c r="I225" s="3">
        <f t="shared" si="32"/>
        <v>154.49790848922001</v>
      </c>
      <c r="J225" s="119">
        <f t="shared" si="33"/>
        <v>16.850968140000006</v>
      </c>
      <c r="K225" s="120"/>
      <c r="L225" s="95">
        <f t="shared" si="34"/>
        <v>438</v>
      </c>
      <c r="M225" s="95"/>
      <c r="N225" s="9">
        <f t="shared" si="35"/>
        <v>-2.5180184493361608</v>
      </c>
      <c r="O225" s="9">
        <f t="shared" si="36"/>
        <v>-8.5665974319795453</v>
      </c>
      <c r="P225" s="9">
        <f t="shared" si="37"/>
        <v>0.21555844206919333</v>
      </c>
      <c r="Q225" s="9">
        <f t="shared" si="38"/>
        <v>0.6378028848040902</v>
      </c>
      <c r="R225" s="9"/>
      <c r="S225" s="9"/>
    </row>
    <row r="226" spans="1:19" x14ac:dyDescent="0.25">
      <c r="A226" s="9">
        <v>220</v>
      </c>
      <c r="B226" s="9">
        <v>1.55</v>
      </c>
      <c r="C226" s="10">
        <f t="shared" si="30"/>
        <v>76.007676149957533</v>
      </c>
      <c r="D226" s="9">
        <v>220</v>
      </c>
      <c r="E226" s="9">
        <v>0.67</v>
      </c>
      <c r="F226" s="104">
        <f t="shared" si="39"/>
        <v>6111.1600000000035</v>
      </c>
      <c r="G226" s="105"/>
      <c r="H226" s="1">
        <f t="shared" si="31"/>
        <v>25.666189363737622</v>
      </c>
      <c r="I226" s="3">
        <f t="shared" si="32"/>
        <v>137.36471362526092</v>
      </c>
      <c r="J226" s="119">
        <f t="shared" si="33"/>
        <v>16.92791320000001</v>
      </c>
      <c r="K226" s="120"/>
      <c r="L226" s="95">
        <f t="shared" si="34"/>
        <v>440</v>
      </c>
      <c r="M226" s="95"/>
      <c r="N226" s="9">
        <f t="shared" si="35"/>
        <v>-2.3585052022049577</v>
      </c>
      <c r="O226" s="9">
        <f t="shared" si="36"/>
        <v>-7.5078446432047556</v>
      </c>
      <c r="P226" s="9">
        <f t="shared" si="37"/>
        <v>0.7502328879344381</v>
      </c>
      <c r="Q226" s="9">
        <f t="shared" si="38"/>
        <v>1.1666742812747317</v>
      </c>
      <c r="R226" s="9"/>
      <c r="S226" s="9"/>
    </row>
    <row r="227" spans="1:19" x14ac:dyDescent="0.25">
      <c r="A227" s="9">
        <v>221</v>
      </c>
      <c r="B227" s="9">
        <v>1.45</v>
      </c>
      <c r="C227" s="10">
        <f t="shared" si="30"/>
        <v>75.647492069735236</v>
      </c>
      <c r="D227" s="9">
        <v>221</v>
      </c>
      <c r="E227" s="9">
        <v>0.6</v>
      </c>
      <c r="F227" s="104">
        <f t="shared" si="39"/>
        <v>6138.9380000000037</v>
      </c>
      <c r="G227" s="105"/>
      <c r="H227" s="1">
        <f t="shared" si="31"/>
        <v>20.949178959327707</v>
      </c>
      <c r="I227" s="3">
        <f t="shared" si="32"/>
        <v>122.34902433885141</v>
      </c>
      <c r="J227" s="119">
        <f t="shared" si="33"/>
        <v>17.00485826000001</v>
      </c>
      <c r="K227" s="120"/>
      <c r="L227" s="95">
        <f t="shared" si="34"/>
        <v>442</v>
      </c>
      <c r="M227" s="95"/>
      <c r="N227" s="9">
        <f t="shared" si="35"/>
        <v>-1.8558491672888842</v>
      </c>
      <c r="O227" s="9">
        <f t="shared" si="36"/>
        <v>-5.6994995072289214</v>
      </c>
      <c r="P227" s="9">
        <f t="shared" si="37"/>
        <v>0.23646700374332438</v>
      </c>
      <c r="Q227" s="9">
        <f t="shared" si="38"/>
        <v>-0.46545993605038982</v>
      </c>
      <c r="R227" s="9"/>
      <c r="S227" s="9"/>
    </row>
    <row r="228" spans="1:19" x14ac:dyDescent="0.25">
      <c r="A228" s="9">
        <v>222</v>
      </c>
      <c r="B228" s="9">
        <v>1.37</v>
      </c>
      <c r="C228" s="10">
        <f t="shared" si="30"/>
        <v>75.278392993826571</v>
      </c>
      <c r="D228" s="9">
        <v>222</v>
      </c>
      <c r="E228" s="9">
        <v>0.54</v>
      </c>
      <c r="F228" s="104">
        <f t="shared" si="39"/>
        <v>6166.716000000004</v>
      </c>
      <c r="G228" s="105"/>
      <c r="H228" s="1">
        <f t="shared" si="31"/>
        <v>17.237480624749939</v>
      </c>
      <c r="I228" s="3">
        <f t="shared" si="32"/>
        <v>110.95002532439356</v>
      </c>
      <c r="J228" s="119">
        <f t="shared" si="33"/>
        <v>17.081803320000009</v>
      </c>
      <c r="K228" s="120"/>
      <c r="L228" s="95">
        <f t="shared" si="34"/>
        <v>444</v>
      </c>
      <c r="M228" s="95"/>
      <c r="N228" s="9">
        <f t="shared" si="35"/>
        <v>-1.7139689650428895</v>
      </c>
      <c r="O228" s="9">
        <f t="shared" si="36"/>
        <v>-6.3744164145019866</v>
      </c>
      <c r="P228" s="9">
        <f t="shared" si="37"/>
        <v>1.2615624200661315</v>
      </c>
      <c r="Q228" s="9">
        <f t="shared" si="38"/>
        <v>0.16444490522880092</v>
      </c>
      <c r="R228" s="9"/>
      <c r="S228" s="9"/>
    </row>
    <row r="229" spans="1:19" x14ac:dyDescent="0.25">
      <c r="A229" s="9">
        <v>223</v>
      </c>
      <c r="B229" s="9">
        <v>1.28</v>
      </c>
      <c r="C229" s="10">
        <f t="shared" si="30"/>
        <v>74.900390966789843</v>
      </c>
      <c r="D229" s="9">
        <v>223</v>
      </c>
      <c r="E229" s="9">
        <v>0.48</v>
      </c>
      <c r="F229" s="104">
        <f t="shared" si="39"/>
        <v>6194.4940000000042</v>
      </c>
      <c r="G229" s="105"/>
      <c r="H229" s="1">
        <f t="shared" si="31"/>
        <v>13.80954269466416</v>
      </c>
      <c r="I229" s="3">
        <f t="shared" si="32"/>
        <v>98.201192495389591</v>
      </c>
      <c r="J229" s="119">
        <f t="shared" si="33"/>
        <v>17.158748380000009</v>
      </c>
      <c r="K229" s="120"/>
      <c r="L229" s="95">
        <f t="shared" si="34"/>
        <v>446</v>
      </c>
      <c r="M229" s="95"/>
      <c r="N229" s="9">
        <f t="shared" si="35"/>
        <v>-1.0327252582071784</v>
      </c>
      <c r="O229" s="9">
        <f t="shared" si="36"/>
        <v>-6.1491268943385293</v>
      </c>
      <c r="P229" s="9">
        <f t="shared" si="37"/>
        <v>-0.37207201204919238</v>
      </c>
      <c r="Q229" s="9">
        <f t="shared" si="38"/>
        <v>0.21492075934663735</v>
      </c>
      <c r="R229" s="9"/>
      <c r="S229" s="9"/>
    </row>
    <row r="230" spans="1:19" x14ac:dyDescent="0.25">
      <c r="A230" s="9">
        <v>224</v>
      </c>
      <c r="B230" s="9">
        <v>1.19</v>
      </c>
      <c r="C230" s="10">
        <f t="shared" si="30"/>
        <v>74.513499955990881</v>
      </c>
      <c r="D230" s="9">
        <v>224</v>
      </c>
      <c r="E230" s="9">
        <v>0.44</v>
      </c>
      <c r="F230" s="104">
        <f t="shared" si="39"/>
        <v>6222.2720000000045</v>
      </c>
      <c r="G230" s="105"/>
      <c r="H230" s="1">
        <f t="shared" si="31"/>
        <v>11.744092178249803</v>
      </c>
      <c r="I230" s="3">
        <f t="shared" si="32"/>
        <v>85.902938706712533</v>
      </c>
      <c r="J230" s="119">
        <f t="shared" si="33"/>
        <v>17.235693440000013</v>
      </c>
      <c r="K230" s="120"/>
      <c r="L230" s="95">
        <f t="shared" si="34"/>
        <v>448</v>
      </c>
      <c r="M230" s="95"/>
      <c r="N230" s="9">
        <f t="shared" si="35"/>
        <v>-1.2113198239907907</v>
      </c>
      <c r="O230" s="9">
        <f t="shared" si="36"/>
        <v>-5.8740283223748335</v>
      </c>
      <c r="P230" s="9">
        <f t="shared" si="37"/>
        <v>0.76415097221966322</v>
      </c>
      <c r="Q230" s="9">
        <f t="shared" si="38"/>
        <v>0.79680589964007187</v>
      </c>
      <c r="R230" s="9"/>
      <c r="S230" s="9"/>
    </row>
    <row r="231" spans="1:19" x14ac:dyDescent="0.25">
      <c r="A231" s="9">
        <v>225</v>
      </c>
      <c r="B231" s="9">
        <v>1.1000000000000001</v>
      </c>
      <c r="C231" s="10">
        <f t="shared" si="30"/>
        <v>74.117735964289196</v>
      </c>
      <c r="D231" s="9">
        <v>225</v>
      </c>
      <c r="E231" s="9">
        <v>0.39</v>
      </c>
      <c r="F231" s="104">
        <f t="shared" si="39"/>
        <v>6250.0500000000047</v>
      </c>
      <c r="G231" s="105"/>
      <c r="H231" s="1">
        <f t="shared" si="31"/>
        <v>9.3214525302682212</v>
      </c>
      <c r="I231" s="3">
        <f t="shared" si="32"/>
        <v>74.154882061962866</v>
      </c>
      <c r="J231" s="119">
        <f t="shared" si="33"/>
        <v>17.312638500000009</v>
      </c>
      <c r="K231" s="120"/>
      <c r="L231" s="95">
        <f t="shared" si="34"/>
        <v>450</v>
      </c>
      <c r="M231" s="95"/>
      <c r="N231" s="9">
        <f t="shared" si="35"/>
        <v>-0.87509339621413895</v>
      </c>
      <c r="O231" s="9">
        <f t="shared" si="36"/>
        <v>-4.925829301803148</v>
      </c>
      <c r="P231" s="9">
        <f t="shared" si="37"/>
        <v>0.7060393194468515</v>
      </c>
      <c r="Q231" s="9">
        <f t="shared" si="38"/>
        <v>1.8615794000004013</v>
      </c>
      <c r="R231" s="9"/>
      <c r="S231" s="9"/>
    </row>
    <row r="232" spans="1:19" x14ac:dyDescent="0.25">
      <c r="A232" s="9">
        <v>226</v>
      </c>
      <c r="B232" s="9">
        <v>1.02</v>
      </c>
      <c r="C232" s="10">
        <f t="shared" si="30"/>
        <v>73.713117144410518</v>
      </c>
      <c r="D232" s="9">
        <v>226</v>
      </c>
      <c r="E232" s="9">
        <v>0.35</v>
      </c>
      <c r="F232" s="104">
        <f t="shared" si="39"/>
        <v>6277.828000000005</v>
      </c>
      <c r="G232" s="105"/>
      <c r="H232" s="1">
        <f t="shared" si="31"/>
        <v>7.5712657378399433</v>
      </c>
      <c r="I232" s="3">
        <f t="shared" si="32"/>
        <v>64.30322345835657</v>
      </c>
      <c r="J232" s="119">
        <f t="shared" si="33"/>
        <v>17.389583560000013</v>
      </c>
      <c r="K232" s="120"/>
      <c r="L232" s="95">
        <f t="shared" si="34"/>
        <v>452</v>
      </c>
      <c r="M232" s="95"/>
      <c r="N232" s="9">
        <f t="shared" si="35"/>
        <v>-0.59973806162986687</v>
      </c>
      <c r="O232" s="9">
        <f t="shared" si="36"/>
        <v>-2.8780919618027063</v>
      </c>
      <c r="P232" s="9">
        <f t="shared" si="37"/>
        <v>0.12464023353602575</v>
      </c>
      <c r="Q232" s="9">
        <f t="shared" si="38"/>
        <v>-1.046058709944071</v>
      </c>
      <c r="R232" s="9"/>
      <c r="S232" s="9"/>
    </row>
    <row r="233" spans="1:19" x14ac:dyDescent="0.25">
      <c r="A233" s="9">
        <v>227</v>
      </c>
      <c r="B233" s="9">
        <v>0.97</v>
      </c>
      <c r="C233" s="10">
        <f t="shared" si="30"/>
        <v>73.299663914864453</v>
      </c>
      <c r="D233" s="9">
        <v>227</v>
      </c>
      <c r="E233" s="9">
        <v>0.32</v>
      </c>
      <c r="F233" s="104">
        <f t="shared" si="39"/>
        <v>6305.6060000000052</v>
      </c>
      <c r="G233" s="105"/>
      <c r="H233" s="1">
        <f t="shared" si="31"/>
        <v>6.3717896145802095</v>
      </c>
      <c r="I233" s="3">
        <f t="shared" si="32"/>
        <v>58.547039534751157</v>
      </c>
      <c r="J233" s="119">
        <f t="shared" si="33"/>
        <v>17.466528620000012</v>
      </c>
      <c r="K233" s="120"/>
      <c r="L233" s="95">
        <f t="shared" si="34"/>
        <v>454</v>
      </c>
      <c r="M233" s="95"/>
      <c r="N233" s="9">
        <f t="shared" si="35"/>
        <v>-0.55611397989225786</v>
      </c>
      <c r="O233" s="9">
        <f t="shared" si="36"/>
        <v>-3.9450718459456589</v>
      </c>
      <c r="P233" s="9">
        <f t="shared" si="37"/>
        <v>0.14784576196332777</v>
      </c>
      <c r="Q233" s="9">
        <f t="shared" si="38"/>
        <v>0.77846482008221762</v>
      </c>
      <c r="R233" s="9"/>
      <c r="S233" s="9"/>
    </row>
    <row r="234" spans="1:19" x14ac:dyDescent="0.25">
      <c r="A234" s="9">
        <v>228</v>
      </c>
      <c r="B234" s="9">
        <v>0.9</v>
      </c>
      <c r="C234" s="10">
        <f t="shared" si="30"/>
        <v>72.877399077255021</v>
      </c>
      <c r="D234" s="9">
        <v>228</v>
      </c>
      <c r="E234" s="9">
        <v>0.28999999999999998</v>
      </c>
      <c r="F234" s="104">
        <f t="shared" si="39"/>
        <v>6333.3840000000055</v>
      </c>
      <c r="G234" s="105"/>
      <c r="H234" s="1">
        <f t="shared" si="31"/>
        <v>5.2595616547956938</v>
      </c>
      <c r="I234" s="3">
        <f t="shared" si="32"/>
        <v>50.656895842859839</v>
      </c>
      <c r="J234" s="119">
        <f t="shared" si="33"/>
        <v>17.543473680000016</v>
      </c>
      <c r="K234" s="120"/>
      <c r="L234" s="95">
        <f t="shared" si="34"/>
        <v>456</v>
      </c>
      <c r="M234" s="95"/>
      <c r="N234" s="9">
        <f t="shared" si="35"/>
        <v>-0.50880333606399297</v>
      </c>
      <c r="O234" s="9">
        <f t="shared" si="36"/>
        <v>-3.1899609704659078</v>
      </c>
      <c r="P234" s="9">
        <f t="shared" si="37"/>
        <v>0.68334125601351636</v>
      </c>
      <c r="Q234" s="9">
        <f t="shared" si="38"/>
        <v>1.2959972996166869</v>
      </c>
      <c r="R234" s="9"/>
      <c r="S234" s="9"/>
    </row>
    <row r="235" spans="1:19" x14ac:dyDescent="0.25">
      <c r="A235" s="9">
        <v>229</v>
      </c>
      <c r="B235" s="9">
        <v>0.84</v>
      </c>
      <c r="C235" s="10">
        <f t="shared" si="30"/>
        <v>72.446347934821418</v>
      </c>
      <c r="D235" s="9">
        <v>229</v>
      </c>
      <c r="E235" s="9">
        <v>0.26</v>
      </c>
      <c r="F235" s="104">
        <f t="shared" si="39"/>
        <v>6361.1620000000057</v>
      </c>
      <c r="G235" s="105"/>
      <c r="H235" s="1">
        <f t="shared" si="31"/>
        <v>4.2419549826677079</v>
      </c>
      <c r="I235" s="3">
        <f t="shared" si="32"/>
        <v>44.276973901928024</v>
      </c>
      <c r="J235" s="119">
        <f t="shared" si="33"/>
        <v>17.620418740000012</v>
      </c>
      <c r="K235" s="120"/>
      <c r="L235" s="95">
        <f t="shared" si="34"/>
        <v>458</v>
      </c>
      <c r="M235" s="95"/>
      <c r="N235" s="9">
        <f t="shared" si="35"/>
        <v>-0.31063437182007325</v>
      </c>
      <c r="O235" s="9">
        <f t="shared" si="36"/>
        <v>-2.0235634008108896</v>
      </c>
      <c r="P235" s="9">
        <f t="shared" si="37"/>
        <v>-0.43667275942377376</v>
      </c>
      <c r="Q235" s="9">
        <f t="shared" si="38"/>
        <v>-0.48877559318672414</v>
      </c>
      <c r="R235" s="9"/>
      <c r="S235" s="9"/>
    </row>
    <row r="236" spans="1:19" x14ac:dyDescent="0.25">
      <c r="A236" s="9">
        <v>230</v>
      </c>
      <c r="B236" s="9">
        <v>0.8</v>
      </c>
      <c r="C236" s="10">
        <f t="shared" si="30"/>
        <v>72.006538412037045</v>
      </c>
      <c r="D236" s="9">
        <v>230</v>
      </c>
      <c r="E236" s="9">
        <v>0.24</v>
      </c>
      <c r="F236" s="104">
        <f t="shared" si="39"/>
        <v>6388.940000000006</v>
      </c>
      <c r="G236" s="105"/>
      <c r="H236" s="1">
        <f t="shared" si="31"/>
        <v>3.6206862390275614</v>
      </c>
      <c r="I236" s="3">
        <f t="shared" si="32"/>
        <v>40.229847100306245</v>
      </c>
      <c r="J236" s="119">
        <f t="shared" si="33"/>
        <v>17.697363800000016</v>
      </c>
      <c r="K236" s="120"/>
      <c r="L236" s="95">
        <f t="shared" si="34"/>
        <v>460</v>
      </c>
      <c r="M236" s="95"/>
      <c r="N236" s="9">
        <f t="shared" si="35"/>
        <v>-0.42416928927025443</v>
      </c>
      <c r="O236" s="9">
        <f t="shared" si="36"/>
        <v>-2.4341348990877378</v>
      </c>
      <c r="P236" s="9">
        <f t="shared" si="37"/>
        <v>1.2224406878436465</v>
      </c>
      <c r="Q236" s="9">
        <f t="shared" si="38"/>
        <v>0.1648468715065543</v>
      </c>
      <c r="R236" s="9"/>
      <c r="S236" s="9"/>
    </row>
    <row r="237" spans="1:19" x14ac:dyDescent="0.25">
      <c r="A237" s="9">
        <v>231</v>
      </c>
      <c r="B237" s="9">
        <v>0.75</v>
      </c>
      <c r="C237" s="10">
        <f t="shared" si="30"/>
        <v>71.558001175083575</v>
      </c>
      <c r="D237" s="9">
        <v>231</v>
      </c>
      <c r="E237" s="9">
        <v>0.21</v>
      </c>
      <c r="F237" s="104">
        <f t="shared" si="39"/>
        <v>6416.7180000000062</v>
      </c>
      <c r="G237" s="105"/>
      <c r="H237" s="1">
        <f t="shared" si="31"/>
        <v>2.7723476604870525</v>
      </c>
      <c r="I237" s="3">
        <f t="shared" si="32"/>
        <v>35.361577302130769</v>
      </c>
      <c r="J237" s="119">
        <f t="shared" si="33"/>
        <v>17.774308860000016</v>
      </c>
      <c r="K237" s="120"/>
      <c r="L237" s="95">
        <f t="shared" si="34"/>
        <v>462</v>
      </c>
      <c r="M237" s="95"/>
      <c r="N237" s="9">
        <f t="shared" si="35"/>
        <v>-0.13078352418777928</v>
      </c>
      <c r="O237" s="9">
        <f t="shared" si="36"/>
        <v>-2.3022574018824944</v>
      </c>
      <c r="P237" s="9">
        <f t="shared" si="37"/>
        <v>-0.52813517571813151</v>
      </c>
      <c r="Q237" s="9">
        <f t="shared" si="38"/>
        <v>1.8544388963079044</v>
      </c>
      <c r="R237" s="9"/>
      <c r="S237" s="9"/>
    </row>
    <row r="238" spans="1:19" x14ac:dyDescent="0.25">
      <c r="A238" s="9">
        <v>232</v>
      </c>
      <c r="B238" s="9">
        <v>0.7</v>
      </c>
      <c r="C238" s="10">
        <f t="shared" si="30"/>
        <v>71.100769753006915</v>
      </c>
      <c r="D238" s="9">
        <v>232</v>
      </c>
      <c r="E238" s="9">
        <v>0.2</v>
      </c>
      <c r="F238" s="104">
        <f t="shared" si="39"/>
        <v>6444.4960000000065</v>
      </c>
      <c r="G238" s="105"/>
      <c r="H238" s="1">
        <f t="shared" si="31"/>
        <v>2.5107806121114939</v>
      </c>
      <c r="I238" s="3">
        <f t="shared" si="32"/>
        <v>30.75706249836578</v>
      </c>
      <c r="J238" s="119">
        <f t="shared" si="33"/>
        <v>17.851253920000019</v>
      </c>
      <c r="K238" s="120"/>
      <c r="L238" s="95">
        <f t="shared" si="34"/>
        <v>464</v>
      </c>
      <c r="M238" s="95"/>
      <c r="N238" s="9">
        <f t="shared" si="35"/>
        <v>-0.2416919110885869</v>
      </c>
      <c r="O238" s="9">
        <f t="shared" si="36"/>
        <v>-0.91142822965156611</v>
      </c>
      <c r="P238" s="9">
        <f t="shared" si="37"/>
        <v>0.12589440894389348</v>
      </c>
      <c r="Q238" s="9">
        <f t="shared" si="38"/>
        <v>-0.57000321576259083</v>
      </c>
      <c r="R238" s="9"/>
      <c r="S238" s="9"/>
    </row>
    <row r="239" spans="1:19" x14ac:dyDescent="0.25">
      <c r="A239" s="9">
        <v>233</v>
      </c>
      <c r="B239" s="9">
        <v>0.68</v>
      </c>
      <c r="C239" s="10">
        <f t="shared" si="30"/>
        <v>70.634880659351765</v>
      </c>
      <c r="D239" s="9">
        <v>233</v>
      </c>
      <c r="E239" s="9">
        <v>0.18</v>
      </c>
      <c r="F239" s="104">
        <f t="shared" si="39"/>
        <v>6472.2740000000067</v>
      </c>
      <c r="G239" s="105"/>
      <c r="H239" s="1">
        <f t="shared" si="31"/>
        <v>2.0273967899343202</v>
      </c>
      <c r="I239" s="3">
        <f t="shared" si="32"/>
        <v>28.934206039062648</v>
      </c>
      <c r="J239" s="119">
        <f t="shared" si="33"/>
        <v>17.928198980000015</v>
      </c>
      <c r="K239" s="120"/>
      <c r="L239" s="95">
        <f t="shared" si="34"/>
        <v>466</v>
      </c>
      <c r="M239" s="95"/>
      <c r="N239" s="9">
        <f t="shared" si="35"/>
        <v>-0.2165130292998082</v>
      </c>
      <c r="O239" s="9">
        <f t="shared" si="36"/>
        <v>-1.3104304806853797</v>
      </c>
      <c r="P239" s="9">
        <f t="shared" si="37"/>
        <v>0.14360535627987756</v>
      </c>
      <c r="Q239" s="9">
        <f t="shared" si="38"/>
        <v>7.2062092696120891E-2</v>
      </c>
      <c r="R239" s="9"/>
      <c r="S239" s="9"/>
    </row>
    <row r="240" spans="1:19" x14ac:dyDescent="0.25">
      <c r="A240" s="9">
        <v>234</v>
      </c>
      <c r="B240" s="9">
        <v>0.65</v>
      </c>
      <c r="C240" s="10">
        <f t="shared" si="30"/>
        <v>70.160373514061391</v>
      </c>
      <c r="D240" s="9">
        <v>234</v>
      </c>
      <c r="E240" s="9">
        <v>0.16</v>
      </c>
      <c r="F240" s="104">
        <f t="shared" si="39"/>
        <v>6500.052000000007</v>
      </c>
      <c r="G240" s="105"/>
      <c r="H240" s="1">
        <f t="shared" si="31"/>
        <v>1.5943707313347038</v>
      </c>
      <c r="I240" s="3">
        <f t="shared" si="32"/>
        <v>26.313345077691888</v>
      </c>
      <c r="J240" s="119">
        <f t="shared" si="33"/>
        <v>18.005144040000015</v>
      </c>
      <c r="K240" s="120"/>
      <c r="L240" s="95">
        <f t="shared" si="34"/>
        <v>468</v>
      </c>
      <c r="M240" s="95"/>
      <c r="N240" s="9">
        <f t="shared" si="35"/>
        <v>-0.19066406516943024</v>
      </c>
      <c r="O240" s="9">
        <f t="shared" si="36"/>
        <v>-1.2614282576520175</v>
      </c>
      <c r="P240" s="9">
        <f t="shared" si="37"/>
        <v>0.16415159225968423</v>
      </c>
      <c r="Q240" s="9">
        <f t="shared" si="38"/>
        <v>8.285683347646583E-2</v>
      </c>
      <c r="R240" s="9"/>
      <c r="S240" s="9"/>
    </row>
    <row r="241" spans="1:19" x14ac:dyDescent="0.25">
      <c r="A241" s="9">
        <v>235</v>
      </c>
      <c r="B241" s="9">
        <v>0.62</v>
      </c>
      <c r="C241" s="10">
        <f t="shared" si="30"/>
        <v>69.677291165418893</v>
      </c>
      <c r="D241" s="9">
        <v>235</v>
      </c>
      <c r="E241" s="9">
        <v>0.14000000000000001</v>
      </c>
      <c r="F241" s="104">
        <f t="shared" si="39"/>
        <v>6527.8300000000072</v>
      </c>
      <c r="G241" s="105"/>
      <c r="H241" s="1">
        <f t="shared" si="31"/>
        <v>1.2130426009958433</v>
      </c>
      <c r="I241" s="3">
        <f t="shared" si="32"/>
        <v>23.790488562387853</v>
      </c>
      <c r="J241" s="119">
        <f t="shared" si="33"/>
        <v>18.082089100000019</v>
      </c>
      <c r="K241" s="120"/>
      <c r="L241" s="95">
        <f t="shared" si="34"/>
        <v>470</v>
      </c>
      <c r="M241" s="95"/>
      <c r="N241" s="9">
        <f t="shared" si="35"/>
        <v>-0.16439981040788076</v>
      </c>
      <c r="O241" s="9">
        <f t="shared" si="36"/>
        <v>-1.2075713158923147</v>
      </c>
      <c r="P241" s="9">
        <f t="shared" si="37"/>
        <v>0.1887815435965457</v>
      </c>
      <c r="Q241" s="9">
        <f t="shared" si="38"/>
        <v>1.2121632464852568</v>
      </c>
      <c r="R241" s="9"/>
      <c r="S241" s="9"/>
    </row>
    <row r="242" spans="1:19" x14ac:dyDescent="0.25">
      <c r="A242" s="9">
        <v>236</v>
      </c>
      <c r="B242" s="9">
        <v>0.59</v>
      </c>
      <c r="C242" s="10">
        <f t="shared" si="30"/>
        <v>69.185679811797314</v>
      </c>
      <c r="D242" s="9">
        <v>236</v>
      </c>
      <c r="E242" s="9">
        <v>0.12</v>
      </c>
      <c r="F242" s="104">
        <f t="shared" si="39"/>
        <v>6555.6080000000075</v>
      </c>
      <c r="G242" s="105"/>
      <c r="H242" s="1">
        <f t="shared" si="31"/>
        <v>0.88424298018008174</v>
      </c>
      <c r="I242" s="3">
        <f t="shared" si="32"/>
        <v>21.375345930603224</v>
      </c>
      <c r="J242" s="119">
        <f t="shared" si="33"/>
        <v>18.159034160000019</v>
      </c>
      <c r="K242" s="120"/>
      <c r="L242" s="95">
        <f t="shared" si="34"/>
        <v>472</v>
      </c>
      <c r="M242" s="95"/>
      <c r="N242" s="9">
        <f t="shared" si="35"/>
        <v>-0.13797039430436436</v>
      </c>
      <c r="O242" s="9">
        <f t="shared" si="36"/>
        <v>-0.45603010307145553</v>
      </c>
      <c r="P242" s="9">
        <f t="shared" si="37"/>
        <v>0.64576950045901171</v>
      </c>
      <c r="Q242" s="9">
        <f t="shared" si="38"/>
        <v>-1.1448772304721491</v>
      </c>
      <c r="R242" s="9"/>
      <c r="S242" s="9"/>
    </row>
    <row r="243" spans="1:19" x14ac:dyDescent="0.25">
      <c r="A243" s="9">
        <v>237</v>
      </c>
      <c r="B243" s="9">
        <v>0.57999999999999996</v>
      </c>
      <c r="C243" s="10">
        <f t="shared" si="30"/>
        <v>68.685589122976069</v>
      </c>
      <c r="D243" s="9">
        <v>237</v>
      </c>
      <c r="E243" s="9">
        <v>0.1</v>
      </c>
      <c r="F243" s="104">
        <f t="shared" si="39"/>
        <v>6583.3860000000077</v>
      </c>
      <c r="G243" s="105"/>
      <c r="H243" s="1">
        <f t="shared" si="31"/>
        <v>0.60830219157135301</v>
      </c>
      <c r="I243" s="3">
        <f t="shared" si="32"/>
        <v>20.463285724460313</v>
      </c>
      <c r="J243" s="119">
        <f t="shared" si="33"/>
        <v>18.235979220000022</v>
      </c>
      <c r="K243" s="120"/>
      <c r="L243" s="95">
        <f t="shared" si="34"/>
        <v>474</v>
      </c>
      <c r="M243" s="95"/>
      <c r="N243" s="9">
        <f t="shared" si="35"/>
        <v>-6.0478054249282959E-2</v>
      </c>
      <c r="O243" s="9">
        <f t="shared" si="36"/>
        <v>-1.1315076690500234</v>
      </c>
      <c r="P243" s="9">
        <f t="shared" si="37"/>
        <v>-0.3762383593852095</v>
      </c>
      <c r="Q243" s="9">
        <f t="shared" si="38"/>
        <v>0.6490716205423267</v>
      </c>
      <c r="R243" s="9"/>
      <c r="S243" s="9"/>
    </row>
    <row r="244" spans="1:19" x14ac:dyDescent="0.25">
      <c r="A244" s="9">
        <v>238</v>
      </c>
      <c r="B244" s="9">
        <v>0.55000000000000004</v>
      </c>
      <c r="C244" s="10">
        <f t="shared" si="30"/>
        <v>68.177072360771746</v>
      </c>
      <c r="D244" s="9">
        <v>238</v>
      </c>
      <c r="E244" s="9">
        <v>0.09</v>
      </c>
      <c r="F244" s="104">
        <f t="shared" si="39"/>
        <v>6611.1640000000079</v>
      </c>
      <c r="G244" s="105"/>
      <c r="H244" s="1">
        <f t="shared" si="31"/>
        <v>0.4873460830727871</v>
      </c>
      <c r="I244" s="3">
        <f t="shared" si="32"/>
        <v>18.200270386360266</v>
      </c>
      <c r="J244" s="119">
        <f t="shared" si="33"/>
        <v>18.312924280000018</v>
      </c>
      <c r="K244" s="120"/>
      <c r="L244" s="95">
        <f t="shared" si="34"/>
        <v>476</v>
      </c>
      <c r="M244" s="95"/>
      <c r="N244" s="9">
        <f t="shared" si="35"/>
        <v>-9.8101890187803908E-2</v>
      </c>
      <c r="O244" s="9">
        <f t="shared" si="36"/>
        <v>-0.75504612913547398</v>
      </c>
      <c r="P244" s="9">
        <f t="shared" si="37"/>
        <v>0.28625046119512804</v>
      </c>
      <c r="Q244" s="9">
        <f t="shared" si="38"/>
        <v>5.2716026737568644E-2</v>
      </c>
      <c r="R244" s="9"/>
      <c r="S244" s="9"/>
    </row>
    <row r="245" spans="1:19" x14ac:dyDescent="0.25">
      <c r="A245" s="9">
        <v>239</v>
      </c>
      <c r="B245" s="9">
        <v>0.53</v>
      </c>
      <c r="C245" s="10">
        <f t="shared" si="30"/>
        <v>67.660186498724471</v>
      </c>
      <c r="D245" s="9">
        <v>239</v>
      </c>
      <c r="E245" s="9">
        <v>7.0000000000000007E-2</v>
      </c>
      <c r="F245" s="104">
        <f t="shared" si="39"/>
        <v>6638.9420000000082</v>
      </c>
      <c r="G245" s="105"/>
      <c r="H245" s="1">
        <f t="shared" si="31"/>
        <v>0.29114230269717928</v>
      </c>
      <c r="I245" s="3">
        <f t="shared" si="32"/>
        <v>16.690178128089318</v>
      </c>
      <c r="J245" s="119">
        <f t="shared" si="33"/>
        <v>18.389869340000022</v>
      </c>
      <c r="K245" s="120"/>
      <c r="L245" s="95">
        <f t="shared" si="34"/>
        <v>478</v>
      </c>
      <c r="M245" s="95"/>
      <c r="N245" s="9">
        <f t="shared" si="35"/>
        <v>-7.2339348680242388E-2</v>
      </c>
      <c r="O245" s="9">
        <f t="shared" si="36"/>
        <v>-0.72605231442981122</v>
      </c>
      <c r="P245" s="9">
        <f t="shared" si="37"/>
        <v>0.35802318235589381</v>
      </c>
      <c r="Q245" s="9">
        <f t="shared" si="38"/>
        <v>0.59713458404156039</v>
      </c>
      <c r="R245" s="9"/>
      <c r="S245" s="9"/>
    </row>
    <row r="246" spans="1:19" x14ac:dyDescent="0.25">
      <c r="A246" s="9">
        <v>240</v>
      </c>
      <c r="B246" s="9">
        <v>0.51</v>
      </c>
      <c r="C246" s="10">
        <f t="shared" si="30"/>
        <v>67.134992340570619</v>
      </c>
      <c r="D246" s="9">
        <v>240</v>
      </c>
      <c r="E246" s="9">
        <v>0.05</v>
      </c>
      <c r="F246" s="104">
        <f t="shared" si="39"/>
        <v>6666.7200000000084</v>
      </c>
      <c r="G246" s="105"/>
      <c r="H246" s="1">
        <f t="shared" si="31"/>
        <v>0.1464636053366945</v>
      </c>
      <c r="I246" s="3">
        <f t="shared" si="32"/>
        <v>15.238073499229696</v>
      </c>
      <c r="J246" s="119">
        <f t="shared" si="33"/>
        <v>18.466814400000022</v>
      </c>
      <c r="K246" s="120"/>
      <c r="L246" s="95">
        <f t="shared" si="34"/>
        <v>480</v>
      </c>
      <c r="M246" s="95"/>
      <c r="N246" s="9">
        <f t="shared" si="35"/>
        <v>-4.7277725915329818E-2</v>
      </c>
      <c r="O246" s="9">
        <f t="shared" si="36"/>
        <v>-0.40957098488778421</v>
      </c>
      <c r="P246" s="9">
        <f t="shared" si="37"/>
        <v>0.65323882117771626</v>
      </c>
      <c r="Q246" s="9">
        <f t="shared" si="38"/>
        <v>-0.52752675963331019</v>
      </c>
      <c r="R246" s="9"/>
      <c r="S246" s="9"/>
    </row>
    <row r="247" spans="1:19" x14ac:dyDescent="0.25">
      <c r="A247" s="9">
        <v>241</v>
      </c>
      <c r="B247" s="9">
        <v>0.5</v>
      </c>
      <c r="C247" s="10">
        <f t="shared" si="30"/>
        <v>66.601554637227395</v>
      </c>
      <c r="D247" s="9">
        <v>241</v>
      </c>
      <c r="E247" s="9">
        <v>0.03</v>
      </c>
      <c r="F247" s="104">
        <f t="shared" si="39"/>
        <v>6694.4980000000087</v>
      </c>
      <c r="G247" s="105"/>
      <c r="H247" s="1">
        <f t="shared" si="31"/>
        <v>5.1908153506034858E-2</v>
      </c>
      <c r="I247" s="3">
        <f t="shared" si="32"/>
        <v>14.418931529454127</v>
      </c>
      <c r="J247" s="119">
        <f t="shared" si="33"/>
        <v>18.543759460000025</v>
      </c>
      <c r="K247" s="120"/>
      <c r="L247" s="95">
        <f t="shared" si="34"/>
        <v>482</v>
      </c>
      <c r="M247" s="95"/>
      <c r="N247" s="9">
        <f t="shared" si="35"/>
        <v>-1.4615784856444009E-2</v>
      </c>
      <c r="O247" s="9">
        <f t="shared" si="36"/>
        <v>-0.67860963230077243</v>
      </c>
      <c r="P247" s="9">
        <f t="shared" si="37"/>
        <v>0.10924976532901964</v>
      </c>
      <c r="Q247" s="9">
        <f t="shared" si="38"/>
        <v>6.8219962650536203E-2</v>
      </c>
      <c r="R247" s="9"/>
      <c r="S247" s="9"/>
    </row>
    <row r="248" spans="1:19" x14ac:dyDescent="0.25">
      <c r="A248" s="9">
        <v>242</v>
      </c>
      <c r="B248" s="9">
        <v>0.48</v>
      </c>
      <c r="C248" s="10">
        <f t="shared" si="30"/>
        <v>66.059942202006411</v>
      </c>
      <c r="D248" s="9">
        <v>242</v>
      </c>
      <c r="E248" s="9">
        <v>0.02</v>
      </c>
      <c r="F248" s="104">
        <f t="shared" si="39"/>
        <v>6722.2760000000089</v>
      </c>
      <c r="G248" s="105"/>
      <c r="H248" s="1">
        <f t="shared" si="31"/>
        <v>2.267658379314684E-2</v>
      </c>
      <c r="I248" s="3">
        <f t="shared" si="32"/>
        <v>13.061712264852583</v>
      </c>
      <c r="J248" s="119">
        <f t="shared" si="33"/>
        <v>18.620704520000022</v>
      </c>
      <c r="K248" s="120"/>
      <c r="L248" s="95">
        <f t="shared" si="34"/>
        <v>484</v>
      </c>
      <c r="M248" s="95"/>
      <c r="N248" s="9">
        <f t="shared" si="35"/>
        <v>-1.133829189657342E-2</v>
      </c>
      <c r="O248" s="9">
        <f t="shared" si="36"/>
        <v>-0.64449965097550432</v>
      </c>
      <c r="P248" s="9">
        <f t="shared" si="37"/>
        <v>0.56691459482867101</v>
      </c>
      <c r="Q248" s="9">
        <f t="shared" si="38"/>
        <v>7.341032282346209E-2</v>
      </c>
      <c r="R248" s="9"/>
      <c r="S248" s="9"/>
    </row>
    <row r="249" spans="1:19" x14ac:dyDescent="0.25">
      <c r="A249" s="9">
        <v>243</v>
      </c>
      <c r="B249" s="9">
        <v>0.46</v>
      </c>
      <c r="C249" s="10">
        <f t="shared" si="30"/>
        <v>65.51022802376815</v>
      </c>
      <c r="D249" s="9">
        <v>243</v>
      </c>
      <c r="E249" s="9">
        <v>0</v>
      </c>
      <c r="F249" s="117">
        <f t="shared" si="39"/>
        <v>6750.0540000000092</v>
      </c>
      <c r="G249" s="118"/>
      <c r="H249" s="1">
        <f t="shared" si="31"/>
        <v>0</v>
      </c>
      <c r="I249" s="3">
        <f t="shared" si="32"/>
        <v>11.772712962901574</v>
      </c>
      <c r="J249" s="119">
        <f t="shared" si="33"/>
        <v>18.697649580000025</v>
      </c>
      <c r="K249" s="120"/>
      <c r="L249" s="95">
        <f t="shared" si="34"/>
        <v>486</v>
      </c>
      <c r="M249" s="95"/>
      <c r="N249" s="9">
        <f t="shared" si="35"/>
        <v>0</v>
      </c>
      <c r="O249" s="9">
        <f t="shared" si="36"/>
        <v>-0.60926269602024252</v>
      </c>
      <c r="P249" s="9" t="e">
        <f t="shared" si="37"/>
        <v>#DIV/0!</v>
      </c>
      <c r="Q249" s="9">
        <f t="shared" si="38"/>
        <v>7.8400838026252459E-2</v>
      </c>
      <c r="R249" s="9"/>
      <c r="S249" s="9"/>
    </row>
    <row r="250" spans="1:19" x14ac:dyDescent="0.25">
      <c r="A250" s="9">
        <v>244</v>
      </c>
      <c r="B250" s="9">
        <v>0.44</v>
      </c>
      <c r="C250" s="10">
        <f t="shared" si="30"/>
        <v>64.952489377723396</v>
      </c>
      <c r="D250" s="9">
        <v>244</v>
      </c>
      <c r="E250" s="9">
        <v>0</v>
      </c>
      <c r="F250" s="104">
        <f t="shared" si="39"/>
        <v>6777.8320000000094</v>
      </c>
      <c r="G250" s="105"/>
      <c r="H250" s="1">
        <f t="shared" si="31"/>
        <v>0</v>
      </c>
      <c r="I250" s="3">
        <f t="shared" si="32"/>
        <v>10.554187570861089</v>
      </c>
      <c r="J250" s="119">
        <f t="shared" si="33"/>
        <v>18.774594640000025</v>
      </c>
      <c r="K250" s="120"/>
      <c r="L250" s="95">
        <f t="shared" si="34"/>
        <v>488</v>
      </c>
      <c r="M250" s="95"/>
      <c r="N250" s="9">
        <f t="shared" si="35"/>
        <v>0</v>
      </c>
      <c r="O250" s="9">
        <f t="shared" si="36"/>
        <v>-0.57319831052816639</v>
      </c>
      <c r="P250" s="9" t="e">
        <f t="shared" si="37"/>
        <v>#DIV/0!</v>
      </c>
      <c r="Q250" s="9">
        <f t="shared" si="38"/>
        <v>8.318476260681687E-2</v>
      </c>
      <c r="R250" s="9"/>
      <c r="S250" s="9"/>
    </row>
    <row r="251" spans="1:19" x14ac:dyDescent="0.25">
      <c r="A251" s="9">
        <v>245</v>
      </c>
      <c r="B251" s="9">
        <v>0.42</v>
      </c>
      <c r="C251" s="10">
        <f t="shared" si="30"/>
        <v>64.386807933583526</v>
      </c>
      <c r="D251" s="9">
        <v>245</v>
      </c>
      <c r="E251" s="9">
        <v>0</v>
      </c>
      <c r="F251" s="104">
        <f t="shared" si="39"/>
        <v>6805.6100000000097</v>
      </c>
      <c r="G251" s="105"/>
      <c r="H251" s="1">
        <f t="shared" si="31"/>
        <v>0</v>
      </c>
      <c r="I251" s="3">
        <f t="shared" si="32"/>
        <v>9.4077909498047561</v>
      </c>
      <c r="J251" s="119">
        <f t="shared" si="33"/>
        <v>18.851539700000025</v>
      </c>
      <c r="K251" s="120"/>
      <c r="L251" s="95">
        <f t="shared" si="34"/>
        <v>490</v>
      </c>
      <c r="M251" s="95"/>
      <c r="N251" s="9">
        <f t="shared" si="35"/>
        <v>0</v>
      </c>
      <c r="O251" s="9">
        <f t="shared" si="36"/>
        <v>-0.53659701498116696</v>
      </c>
      <c r="P251" s="9" t="e">
        <f t="shared" si="37"/>
        <v>#DIV/0!</v>
      </c>
      <c r="Q251" s="9">
        <f t="shared" si="38"/>
        <v>8.7758337975460537E-2</v>
      </c>
      <c r="R251" s="9"/>
      <c r="S251" s="9"/>
    </row>
    <row r="252" spans="1:19" x14ac:dyDescent="0.25">
      <c r="A252" s="9">
        <v>246</v>
      </c>
      <c r="B252" s="9">
        <v>0.4</v>
      </c>
      <c r="C252" s="10">
        <f t="shared" si="30"/>
        <v>63.813269860758027</v>
      </c>
      <c r="D252" s="9">
        <v>246</v>
      </c>
      <c r="E252" s="9">
        <v>0</v>
      </c>
      <c r="F252" s="104">
        <f t="shared" si="39"/>
        <v>6833.3880000000099</v>
      </c>
      <c r="G252" s="105"/>
      <c r="H252" s="1">
        <f t="shared" si="31"/>
        <v>0</v>
      </c>
      <c r="I252" s="3">
        <f t="shared" si="32"/>
        <v>8.3345969198424221</v>
      </c>
      <c r="J252" s="119">
        <f t="shared" si="33"/>
        <v>18.928484760000025</v>
      </c>
      <c r="K252" s="120"/>
      <c r="L252" s="95">
        <f t="shared" si="34"/>
        <v>492</v>
      </c>
      <c r="M252" s="95"/>
      <c r="N252" s="9">
        <f t="shared" si="35"/>
        <v>0</v>
      </c>
      <c r="O252" s="9">
        <f t="shared" si="36"/>
        <v>-0.49973851303147354</v>
      </c>
      <c r="P252" s="9" t="e">
        <f t="shared" si="37"/>
        <v>#DIV/0!</v>
      </c>
      <c r="Q252" s="9">
        <f t="shared" si="38"/>
        <v>9.2121161501788063E-2</v>
      </c>
      <c r="R252" s="9"/>
      <c r="S252" s="9"/>
    </row>
    <row r="253" spans="1:19" x14ac:dyDescent="0.25">
      <c r="A253" s="9">
        <v>247</v>
      </c>
      <c r="B253" s="9">
        <v>0.38</v>
      </c>
      <c r="C253" s="10">
        <f t="shared" si="30"/>
        <v>63.231965930293669</v>
      </c>
      <c r="D253" s="9">
        <v>247</v>
      </c>
      <c r="E253" s="9">
        <v>0</v>
      </c>
      <c r="F253" s="104">
        <f t="shared" si="39"/>
        <v>6861.1660000000102</v>
      </c>
      <c r="G253" s="105"/>
      <c r="H253" s="1">
        <f t="shared" si="31"/>
        <v>0</v>
      </c>
      <c r="I253" s="3">
        <f t="shared" si="32"/>
        <v>7.335119893779475</v>
      </c>
      <c r="J253" s="119">
        <f t="shared" si="33"/>
        <v>19.005429820000025</v>
      </c>
      <c r="K253" s="120"/>
      <c r="L253" s="95">
        <f t="shared" si="34"/>
        <v>494</v>
      </c>
      <c r="M253" s="95"/>
      <c r="N253" s="9">
        <f t="shared" si="35"/>
        <v>0</v>
      </c>
      <c r="O253" s="9">
        <f t="shared" si="36"/>
        <v>-0.46289004843075832</v>
      </c>
      <c r="P253" s="9" t="e">
        <f t="shared" si="37"/>
        <v>#DIV/0!</v>
      </c>
      <c r="Q253" s="9">
        <f t="shared" si="38"/>
        <v>9.6276654716041438E-2</v>
      </c>
      <c r="R253" s="9"/>
      <c r="S253" s="9"/>
    </row>
    <row r="254" spans="1:19" x14ac:dyDescent="0.25">
      <c r="A254" s="9">
        <v>248</v>
      </c>
      <c r="B254" s="9">
        <v>0.36</v>
      </c>
      <c r="C254" s="10">
        <f t="shared" si="30"/>
        <v>62.642991613250693</v>
      </c>
      <c r="D254" s="9">
        <v>248</v>
      </c>
      <c r="E254" s="9">
        <v>0</v>
      </c>
      <c r="F254" s="104">
        <f t="shared" si="39"/>
        <v>6888.9440000000104</v>
      </c>
      <c r="G254" s="105"/>
      <c r="H254" s="1">
        <f t="shared" si="31"/>
        <v>0</v>
      </c>
      <c r="I254" s="3">
        <f t="shared" si="32"/>
        <v>6.4093397969179584</v>
      </c>
      <c r="J254" s="119">
        <f t="shared" si="33"/>
        <v>19.082374880000028</v>
      </c>
      <c r="K254" s="120"/>
      <c r="L254" s="95">
        <f t="shared" si="34"/>
        <v>496</v>
      </c>
      <c r="M254" s="95"/>
      <c r="N254" s="9">
        <f t="shared" si="35"/>
        <v>0</v>
      </c>
      <c r="O254" s="9">
        <f t="shared" si="36"/>
        <v>-0.42630491963866257</v>
      </c>
      <c r="P254" s="9" t="e">
        <f t="shared" si="37"/>
        <v>#DIV/0!</v>
      </c>
      <c r="Q254" s="9">
        <f t="shared" si="38"/>
        <v>0.10023267293233341</v>
      </c>
      <c r="R254" s="9"/>
      <c r="S254" s="9"/>
    </row>
    <row r="255" spans="1:19" x14ac:dyDescent="0.25">
      <c r="A255" s="9">
        <v>249</v>
      </c>
      <c r="B255" s="9">
        <v>0.34</v>
      </c>
      <c r="C255" s="10">
        <f t="shared" si="30"/>
        <v>62.046447175207675</v>
      </c>
      <c r="D255" s="9">
        <v>249</v>
      </c>
      <c r="E255" s="9">
        <v>0</v>
      </c>
      <c r="F255" s="104">
        <f t="shared" si="39"/>
        <v>6916.7220000000107</v>
      </c>
      <c r="G255" s="105"/>
      <c r="H255" s="1">
        <f t="shared" si="31"/>
        <v>0</v>
      </c>
      <c r="I255" s="3">
        <f t="shared" si="32"/>
        <v>5.5567299576406333</v>
      </c>
      <c r="J255" s="119">
        <f t="shared" si="33"/>
        <v>19.159319940000028</v>
      </c>
      <c r="K255" s="120"/>
      <c r="L255" s="95">
        <f t="shared" si="34"/>
        <v>498</v>
      </c>
      <c r="M255" s="95"/>
      <c r="N255" s="9">
        <f t="shared" si="35"/>
        <v>0</v>
      </c>
      <c r="O255" s="9">
        <f t="shared" si="36"/>
        <v>-0.39022115738302254</v>
      </c>
      <c r="P255" s="9" t="e">
        <f t="shared" si="37"/>
        <v>#DIV/0!</v>
      </c>
      <c r="Q255" s="9">
        <f t="shared" si="38"/>
        <v>0.1040023182435979</v>
      </c>
      <c r="R255" s="9"/>
      <c r="S255" s="9"/>
    </row>
    <row r="256" spans="1:19" x14ac:dyDescent="0.25">
      <c r="A256" s="9">
        <v>250</v>
      </c>
      <c r="B256" s="9">
        <v>0.32</v>
      </c>
      <c r="C256" s="10">
        <f t="shared" si="30"/>
        <v>61.44243776658989</v>
      </c>
      <c r="D256" s="9">
        <v>250</v>
      </c>
      <c r="E256" s="9">
        <v>0</v>
      </c>
      <c r="F256" s="104">
        <f t="shared" si="39"/>
        <v>6944.5000000000109</v>
      </c>
      <c r="G256" s="105"/>
      <c r="H256" s="1">
        <f t="shared" si="31"/>
        <v>0</v>
      </c>
      <c r="I256" s="3">
        <f t="shared" si="32"/>
        <v>4.7762876428745882</v>
      </c>
      <c r="J256" s="119">
        <f t="shared" si="33"/>
        <v>19.236265000000028</v>
      </c>
      <c r="K256" s="120"/>
      <c r="L256" s="95">
        <f t="shared" si="34"/>
        <v>500</v>
      </c>
      <c r="M256" s="95"/>
      <c r="N256" s="9">
        <f t="shared" si="35"/>
        <v>0</v>
      </c>
      <c r="O256" s="9">
        <f t="shared" si="36"/>
        <v>-0.35486036918019925</v>
      </c>
      <c r="P256" s="9" t="e">
        <f t="shared" si="37"/>
        <v>#DIV/0!</v>
      </c>
      <c r="Q256" s="9">
        <f t="shared" si="38"/>
        <v>0.10760504881074384</v>
      </c>
      <c r="R256" s="9"/>
      <c r="S256" s="9"/>
    </row>
    <row r="257" spans="1:19" x14ac:dyDescent="0.25">
      <c r="A257" s="9">
        <v>251</v>
      </c>
      <c r="B257" s="9">
        <v>0.3</v>
      </c>
      <c r="C257" s="10">
        <f t="shared" si="30"/>
        <v>60.83107350851602</v>
      </c>
      <c r="D257" s="9">
        <v>251</v>
      </c>
      <c r="E257" s="9">
        <v>0</v>
      </c>
      <c r="F257" s="104">
        <f t="shared" si="39"/>
        <v>6972.2780000000112</v>
      </c>
      <c r="G257" s="105"/>
      <c r="H257" s="1">
        <f t="shared" si="31"/>
        <v>0</v>
      </c>
      <c r="I257" s="3">
        <f t="shared" si="32"/>
        <v>4.0665669045141897</v>
      </c>
      <c r="J257" s="119">
        <f t="shared" si="33"/>
        <v>19.313210060000028</v>
      </c>
      <c r="K257" s="120"/>
      <c r="L257" s="95">
        <f t="shared" si="34"/>
        <v>502</v>
      </c>
      <c r="M257" s="95"/>
      <c r="N257" s="9">
        <f t="shared" si="35"/>
        <v>0</v>
      </c>
      <c r="O257" s="9">
        <f t="shared" si="36"/>
        <v>-0.32042675356076122</v>
      </c>
      <c r="P257" s="9" t="e">
        <f t="shared" si="37"/>
        <v>#DIV/0!</v>
      </c>
      <c r="Q257" s="9">
        <f t="shared" si="38"/>
        <v>0.11106822688794186</v>
      </c>
      <c r="R257" s="9"/>
      <c r="S257" s="9"/>
    </row>
    <row r="258" spans="1:19" x14ac:dyDescent="0.25">
      <c r="A258" s="9">
        <v>252</v>
      </c>
      <c r="B258" s="9">
        <v>0.28000000000000003</v>
      </c>
      <c r="C258" s="10">
        <f t="shared" si="30"/>
        <v>60.212469573861163</v>
      </c>
      <c r="D258" s="9">
        <v>252</v>
      </c>
      <c r="E258" s="9">
        <v>0</v>
      </c>
      <c r="F258" s="104">
        <f t="shared" si="39"/>
        <v>7000.0560000000114</v>
      </c>
      <c r="G258" s="105"/>
      <c r="H258" s="1">
        <f t="shared" si="31"/>
        <v>0</v>
      </c>
      <c r="I258" s="3">
        <f t="shared" si="32"/>
        <v>3.4257133973926672</v>
      </c>
      <c r="J258" s="119">
        <f t="shared" si="33"/>
        <v>19.390155120000031</v>
      </c>
      <c r="K258" s="120"/>
      <c r="L258" s="95">
        <f t="shared" si="34"/>
        <v>504</v>
      </c>
      <c r="M258" s="95"/>
      <c r="N258" s="9">
        <f t="shared" si="35"/>
        <v>0</v>
      </c>
      <c r="O258" s="9">
        <f t="shared" si="36"/>
        <v>-0.28710628549437867</v>
      </c>
      <c r="P258" s="9" t="e">
        <f t="shared" si="37"/>
        <v>#DIV/0!</v>
      </c>
      <c r="Q258" s="9">
        <f t="shared" si="38"/>
        <v>0.11442932935650239</v>
      </c>
      <c r="R258" s="9"/>
      <c r="S258" s="9"/>
    </row>
    <row r="259" spans="1:19" x14ac:dyDescent="0.25">
      <c r="A259" s="9">
        <v>253</v>
      </c>
      <c r="B259" s="9">
        <v>0.26</v>
      </c>
      <c r="C259" s="10">
        <f t="shared" si="30"/>
        <v>59.586746263238943</v>
      </c>
      <c r="D259" s="9">
        <v>253</v>
      </c>
      <c r="E259" s="9">
        <v>0</v>
      </c>
      <c r="F259" s="104">
        <f t="shared" si="39"/>
        <v>7027.8340000000117</v>
      </c>
      <c r="G259" s="105"/>
      <c r="H259" s="1">
        <f t="shared" si="31"/>
        <v>0</v>
      </c>
      <c r="I259" s="3">
        <f t="shared" si="32"/>
        <v>2.8515008264039099</v>
      </c>
      <c r="J259" s="119">
        <f t="shared" si="33"/>
        <v>19.467100180000031</v>
      </c>
      <c r="K259" s="120"/>
      <c r="L259" s="95">
        <f t="shared" si="34"/>
        <v>506</v>
      </c>
      <c r="M259" s="95"/>
      <c r="N259" s="9">
        <f t="shared" si="35"/>
        <v>0</v>
      </c>
      <c r="O259" s="9">
        <f t="shared" si="36"/>
        <v>-0.25506607327455799</v>
      </c>
      <c r="P259" s="9" t="e">
        <f t="shared" si="37"/>
        <v>#DIV/0!</v>
      </c>
      <c r="Q259" s="9">
        <f t="shared" si="38"/>
        <v>0.11773918214525106</v>
      </c>
      <c r="R259" s="9"/>
      <c r="S259" s="9"/>
    </row>
    <row r="260" spans="1:19" x14ac:dyDescent="0.25">
      <c r="A260" s="9">
        <v>254</v>
      </c>
      <c r="B260" s="9">
        <v>0.24</v>
      </c>
      <c r="C260" s="10">
        <f t="shared" si="30"/>
        <v>58.954029075609533</v>
      </c>
      <c r="D260" s="9">
        <v>254</v>
      </c>
      <c r="E260" s="9">
        <v>0</v>
      </c>
      <c r="F260" s="104">
        <f t="shared" si="39"/>
        <v>7055.6120000000119</v>
      </c>
      <c r="G260" s="105"/>
      <c r="H260" s="1">
        <f t="shared" si="31"/>
        <v>0</v>
      </c>
      <c r="I260" s="3">
        <f t="shared" si="32"/>
        <v>2.3413686798547939</v>
      </c>
      <c r="J260" s="119">
        <f t="shared" si="33"/>
        <v>19.544045240000035</v>
      </c>
      <c r="K260" s="120"/>
      <c r="L260" s="95">
        <f t="shared" si="34"/>
        <v>508</v>
      </c>
      <c r="M260" s="95"/>
      <c r="N260" s="9">
        <f t="shared" si="35"/>
        <v>0</v>
      </c>
      <c r="O260" s="9">
        <f t="shared" si="36"/>
        <v>-0.22445388591679272</v>
      </c>
      <c r="P260" s="9" t="e">
        <f t="shared" si="37"/>
        <v>#DIV/0!</v>
      </c>
      <c r="Q260" s="9">
        <f t="shared" si="38"/>
        <v>0.12106682069171898</v>
      </c>
      <c r="R260" s="9"/>
      <c r="S260" s="9"/>
    </row>
    <row r="261" spans="1:19" x14ac:dyDescent="0.25">
      <c r="A261" s="9">
        <v>255</v>
      </c>
      <c r="B261" s="9">
        <v>0.22</v>
      </c>
      <c r="C261" s="10">
        <f t="shared" si="30"/>
        <v>58.314448773228143</v>
      </c>
      <c r="D261" s="9">
        <v>255</v>
      </c>
      <c r="E261" s="9">
        <v>0</v>
      </c>
      <c r="F261" s="104">
        <f t="shared" si="39"/>
        <v>7083.3900000000122</v>
      </c>
      <c r="G261" s="105"/>
      <c r="H261" s="1">
        <f t="shared" si="31"/>
        <v>0</v>
      </c>
      <c r="I261" s="3">
        <f t="shared" si="32"/>
        <v>1.8924609080212085</v>
      </c>
      <c r="J261" s="119">
        <f t="shared" si="33"/>
        <v>19.620990300000031</v>
      </c>
      <c r="K261" s="120"/>
      <c r="L261" s="95">
        <f t="shared" si="34"/>
        <v>510</v>
      </c>
      <c r="M261" s="95"/>
      <c r="N261" s="9">
        <f t="shared" si="35"/>
        <v>0</v>
      </c>
      <c r="O261" s="9">
        <f t="shared" si="36"/>
        <v>-0.19539784895078016</v>
      </c>
      <c r="P261" s="9" t="e">
        <f t="shared" si="37"/>
        <v>#DIV/0!</v>
      </c>
      <c r="Q261" s="9">
        <f t="shared" si="38"/>
        <v>0.4270403088401668</v>
      </c>
      <c r="R261" s="9"/>
      <c r="S261" s="9"/>
    </row>
    <row r="262" spans="1:19" x14ac:dyDescent="0.25">
      <c r="A262" s="9">
        <v>256</v>
      </c>
      <c r="B262" s="9">
        <v>0.2</v>
      </c>
      <c r="C262" s="10">
        <f t="shared" si="30"/>
        <v>57.668141440654971</v>
      </c>
      <c r="D262" s="9">
        <v>256</v>
      </c>
      <c r="E262" s="9">
        <v>0</v>
      </c>
      <c r="F262" s="104">
        <f t="shared" si="39"/>
        <v>7111.1680000000124</v>
      </c>
      <c r="G262" s="105"/>
      <c r="H262" s="1">
        <f t="shared" si="31"/>
        <v>0</v>
      </c>
      <c r="I262" s="3">
        <f t="shared" si="32"/>
        <v>1.5016652101196482</v>
      </c>
      <c r="J262" s="119">
        <f t="shared" si="33"/>
        <v>19.697935360000031</v>
      </c>
      <c r="K262" s="120"/>
      <c r="L262" s="95">
        <f t="shared" si="34"/>
        <v>512</v>
      </c>
      <c r="M262" s="95"/>
      <c r="N262" s="9">
        <f t="shared" si="35"/>
        <v>0</v>
      </c>
      <c r="O262" s="9">
        <f t="shared" si="36"/>
        <v>-0.10144898100594346</v>
      </c>
      <c r="P262" s="9" t="e">
        <f t="shared" si="37"/>
        <v>#DIV/0!</v>
      </c>
      <c r="Q262" s="9">
        <f t="shared" si="38"/>
        <v>-0.25349165985133759</v>
      </c>
      <c r="R262" s="9"/>
      <c r="S262" s="9"/>
    </row>
    <row r="263" spans="1:19" x14ac:dyDescent="0.25">
      <c r="A263" s="9">
        <v>257</v>
      </c>
      <c r="B263" s="9">
        <v>0.19</v>
      </c>
      <c r="C263" s="10">
        <f t="shared" ref="C263:C326" si="40">($Y$16/2)*(1-COS(RADIANS(A263)))+($Y$20-SQRT($Y$21-(($Y$16/2)*SIN(RADIANS(A263)))^2))</f>
        <v>57.015248537558008</v>
      </c>
      <c r="D263" s="9">
        <v>257</v>
      </c>
      <c r="E263" s="9">
        <v>0</v>
      </c>
      <c r="F263" s="104">
        <f t="shared" si="39"/>
        <v>7138.9460000000126</v>
      </c>
      <c r="G263" s="105"/>
      <c r="H263" s="1">
        <f t="shared" si="31"/>
        <v>0</v>
      </c>
      <c r="I263" s="3">
        <f t="shared" si="32"/>
        <v>1.2987672481077612</v>
      </c>
      <c r="J263" s="119">
        <f t="shared" si="33"/>
        <v>19.774880420000034</v>
      </c>
      <c r="K263" s="120"/>
      <c r="L263" s="95">
        <f t="shared" si="34"/>
        <v>514</v>
      </c>
      <c r="M263" s="95"/>
      <c r="N263" s="9">
        <f t="shared" si="35"/>
        <v>0</v>
      </c>
      <c r="O263" s="9">
        <f t="shared" si="36"/>
        <v>-0.15214731297621098</v>
      </c>
      <c r="P263" s="9" t="e">
        <f t="shared" si="37"/>
        <v>#DIV/0!</v>
      </c>
      <c r="Q263" s="9">
        <f t="shared" si="38"/>
        <v>0.1286690566194959</v>
      </c>
      <c r="R263" s="9"/>
      <c r="S263" s="9"/>
    </row>
    <row r="264" spans="1:19" x14ac:dyDescent="0.25">
      <c r="A264" s="9">
        <v>258</v>
      </c>
      <c r="B264" s="9">
        <v>0.17</v>
      </c>
      <c r="C264" s="10">
        <f t="shared" si="40"/>
        <v>56.355916945048783</v>
      </c>
      <c r="D264" s="9">
        <v>258</v>
      </c>
      <c r="E264" s="9">
        <v>0</v>
      </c>
      <c r="F264" s="104">
        <f t="shared" si="39"/>
        <v>7166.7240000000129</v>
      </c>
      <c r="G264" s="105"/>
      <c r="H264" s="1">
        <f t="shared" ref="H264:H327" si="41">(((E264*SIN(RADIANS(D264 + D265)) - E264*SIN(RADIANS(D264))) / RADIANS(D265))) * (((E264*SIN(RADIANS(D264 + D265)) - E264*SIN(RADIANS(D264))) / RADIANS(D265)) * (2*PI()*(F264/2)/60))</f>
        <v>0</v>
      </c>
      <c r="I264" s="3">
        <f t="shared" ref="I264:I327" si="42">(((B264*SIN(RADIANS(D264 + D265)) - B264*SIN(RADIANS(D264))) / RADIANS(D265))) * (((B264*SIN(RADIANS(D264 + D265)) - B264*SIN(RADIANS(D264))) / RADIANS(D265)) * (2*PI()*(F264/2)/60))</f>
        <v>0.99447262215533927</v>
      </c>
      <c r="J264" s="119">
        <f t="shared" ref="J264:J327" si="43">2*AA$16*F264/60</f>
        <v>19.851825480000034</v>
      </c>
      <c r="K264" s="120"/>
      <c r="L264" s="95">
        <f t="shared" ref="L264:L327" si="44">A264*2</f>
        <v>516</v>
      </c>
      <c r="M264" s="95"/>
      <c r="N264" s="9">
        <f t="shared" ref="N264:N327" si="45">(H265-H264)/(L265-L264)</f>
        <v>0</v>
      </c>
      <c r="O264" s="9">
        <f t="shared" ref="O264:O327" si="46">(I265-I264)/(L265-L264)</f>
        <v>-0.12770019221850676</v>
      </c>
      <c r="P264" s="9" t="e">
        <f t="shared" ref="P264:P327" si="47">(N265-N264)/E264</f>
        <v>#DIV/0!</v>
      </c>
      <c r="Q264" s="9">
        <f t="shared" ref="Q264:Q327" si="48">(O265-O264)/B264</f>
        <v>0.13281669426918263</v>
      </c>
      <c r="R264" s="9"/>
      <c r="S264" s="9"/>
    </row>
    <row r="265" spans="1:19" x14ac:dyDescent="0.25">
      <c r="A265" s="9">
        <v>259</v>
      </c>
      <c r="B265" s="9">
        <v>0.15</v>
      </c>
      <c r="C265" s="10">
        <f t="shared" si="40"/>
        <v>55.690299005304169</v>
      </c>
      <c r="D265" s="9">
        <v>259</v>
      </c>
      <c r="E265" s="9">
        <v>0</v>
      </c>
      <c r="F265" s="104">
        <f t="shared" ref="F265:F328" si="49">F264+27.778</f>
        <v>7194.5020000000131</v>
      </c>
      <c r="G265" s="105"/>
      <c r="H265" s="1">
        <f t="shared" si="41"/>
        <v>0</v>
      </c>
      <c r="I265" s="3">
        <f t="shared" si="42"/>
        <v>0.73907223771832575</v>
      </c>
      <c r="J265" s="119">
        <f t="shared" si="43"/>
        <v>19.928770540000034</v>
      </c>
      <c r="K265" s="120"/>
      <c r="L265" s="95">
        <f t="shared" si="44"/>
        <v>518</v>
      </c>
      <c r="M265" s="95"/>
      <c r="N265" s="9">
        <f t="shared" si="45"/>
        <v>0</v>
      </c>
      <c r="O265" s="9">
        <f t="shared" si="46"/>
        <v>-0.10512135419274571</v>
      </c>
      <c r="P265" s="9" t="e">
        <f t="shared" si="47"/>
        <v>#DIV/0!</v>
      </c>
      <c r="Q265" s="9">
        <f t="shared" si="48"/>
        <v>0.13784041498839605</v>
      </c>
      <c r="R265" s="9"/>
      <c r="S265" s="9"/>
    </row>
    <row r="266" spans="1:19" x14ac:dyDescent="0.25">
      <c r="A266" s="9">
        <v>260</v>
      </c>
      <c r="B266" s="9">
        <v>0.13</v>
      </c>
      <c r="C266" s="10">
        <f t="shared" si="40"/>
        <v>55.018552554238518</v>
      </c>
      <c r="D266" s="9">
        <v>260</v>
      </c>
      <c r="E266" s="9">
        <v>0</v>
      </c>
      <c r="F266" s="104">
        <f t="shared" si="49"/>
        <v>7222.2800000000134</v>
      </c>
      <c r="G266" s="105"/>
      <c r="H266" s="1">
        <f t="shared" si="41"/>
        <v>0</v>
      </c>
      <c r="I266" s="3">
        <f t="shared" si="42"/>
        <v>0.52882952933283434</v>
      </c>
      <c r="J266" s="119">
        <f t="shared" si="43"/>
        <v>20.005715600000034</v>
      </c>
      <c r="K266" s="120"/>
      <c r="L266" s="95">
        <f t="shared" si="44"/>
        <v>520</v>
      </c>
      <c r="M266" s="95"/>
      <c r="N266" s="9">
        <f t="shared" si="45"/>
        <v>0</v>
      </c>
      <c r="O266" s="9">
        <f t="shared" si="46"/>
        <v>-8.44452919444863E-2</v>
      </c>
      <c r="P266" s="9" t="e">
        <f t="shared" si="47"/>
        <v>#DIV/0!</v>
      </c>
      <c r="Q266" s="9">
        <f t="shared" si="48"/>
        <v>0.35049101264041582</v>
      </c>
      <c r="R266" s="9"/>
      <c r="S266" s="9"/>
    </row>
    <row r="267" spans="1:19" x14ac:dyDescent="0.25">
      <c r="A267" s="9">
        <v>261</v>
      </c>
      <c r="B267" s="9">
        <v>0.11</v>
      </c>
      <c r="C267" s="10">
        <f t="shared" si="40"/>
        <v>54.340840947004978</v>
      </c>
      <c r="D267" s="9">
        <v>261</v>
      </c>
      <c r="E267" s="9">
        <v>0</v>
      </c>
      <c r="F267" s="104">
        <f t="shared" si="49"/>
        <v>7250.0580000000136</v>
      </c>
      <c r="G267" s="105"/>
      <c r="H267" s="1">
        <f t="shared" si="41"/>
        <v>0</v>
      </c>
      <c r="I267" s="3">
        <f t="shared" si="42"/>
        <v>0.35993894544386174</v>
      </c>
      <c r="J267" s="119">
        <f t="shared" si="43"/>
        <v>20.082660660000037</v>
      </c>
      <c r="K267" s="120"/>
      <c r="L267" s="95">
        <f t="shared" si="44"/>
        <v>522</v>
      </c>
      <c r="M267" s="95"/>
      <c r="N267" s="9">
        <f t="shared" si="45"/>
        <v>0</v>
      </c>
      <c r="O267" s="9">
        <f t="shared" si="46"/>
        <v>-3.888146030123224E-2</v>
      </c>
      <c r="P267" s="9" t="e">
        <f t="shared" si="47"/>
        <v>#DIV/0!</v>
      </c>
      <c r="Q267" s="9">
        <f t="shared" si="48"/>
        <v>5.4160848751448991E-2</v>
      </c>
      <c r="R267" s="9"/>
      <c r="S267" s="9"/>
    </row>
    <row r="268" spans="1:19" x14ac:dyDescent="0.25">
      <c r="A268" s="9">
        <v>262</v>
      </c>
      <c r="B268" s="9">
        <v>0.1</v>
      </c>
      <c r="C268" s="10">
        <f t="shared" si="40"/>
        <v>53.657333076119819</v>
      </c>
      <c r="D268" s="9">
        <v>262</v>
      </c>
      <c r="E268" s="9">
        <v>0</v>
      </c>
      <c r="F268" s="104">
        <f t="shared" si="49"/>
        <v>7277.8360000000139</v>
      </c>
      <c r="G268" s="105"/>
      <c r="H268" s="1">
        <f t="shared" si="41"/>
        <v>0</v>
      </c>
      <c r="I268" s="3">
        <f t="shared" si="42"/>
        <v>0.28217602484139725</v>
      </c>
      <c r="J268" s="119">
        <f t="shared" si="43"/>
        <v>20.159605720000037</v>
      </c>
      <c r="K268" s="120"/>
      <c r="L268" s="95">
        <f t="shared" si="44"/>
        <v>524</v>
      </c>
      <c r="M268" s="95"/>
      <c r="N268" s="9">
        <f t="shared" si="45"/>
        <v>0</v>
      </c>
      <c r="O268" s="9">
        <f t="shared" si="46"/>
        <v>-3.2923766938572852E-2</v>
      </c>
      <c r="P268" s="9" t="e">
        <f t="shared" si="47"/>
        <v>#DIV/0!</v>
      </c>
      <c r="Q268" s="9">
        <f t="shared" si="48"/>
        <v>5.4618792637719377E-2</v>
      </c>
      <c r="R268" s="9"/>
      <c r="S268" s="9"/>
    </row>
    <row r="269" spans="1:19" x14ac:dyDescent="0.25">
      <c r="A269" s="9">
        <v>263</v>
      </c>
      <c r="B269" s="9">
        <v>0.09</v>
      </c>
      <c r="C269" s="10">
        <f t="shared" si="40"/>
        <v>52.968203382018523</v>
      </c>
      <c r="D269" s="9">
        <v>263</v>
      </c>
      <c r="E269" s="9">
        <v>0</v>
      </c>
      <c r="F269" s="104">
        <f t="shared" si="49"/>
        <v>7305.6140000000141</v>
      </c>
      <c r="G269" s="105"/>
      <c r="H269" s="1">
        <f t="shared" si="41"/>
        <v>0</v>
      </c>
      <c r="I269" s="3">
        <f t="shared" si="42"/>
        <v>0.21632849096425155</v>
      </c>
      <c r="J269" s="119">
        <f t="shared" si="43"/>
        <v>20.236550780000037</v>
      </c>
      <c r="K269" s="120"/>
      <c r="L269" s="95">
        <f t="shared" si="44"/>
        <v>526</v>
      </c>
      <c r="M269" s="95"/>
      <c r="N269" s="9">
        <f t="shared" si="45"/>
        <v>0</v>
      </c>
      <c r="O269" s="9">
        <f t="shared" si="46"/>
        <v>-2.7461887674800914E-2</v>
      </c>
      <c r="P269" s="9" t="e">
        <f t="shared" si="47"/>
        <v>#DIV/0!</v>
      </c>
      <c r="Q269" s="9">
        <f t="shared" si="48"/>
        <v>5.5179997028684258E-2</v>
      </c>
      <c r="R269" s="9"/>
      <c r="S269" s="9"/>
    </row>
    <row r="270" spans="1:19" x14ac:dyDescent="0.25">
      <c r="A270" s="9">
        <v>264</v>
      </c>
      <c r="B270" s="9">
        <v>0.08</v>
      </c>
      <c r="C270" s="10">
        <f t="shared" si="40"/>
        <v>52.273631855870974</v>
      </c>
      <c r="D270" s="9">
        <v>264</v>
      </c>
      <c r="E270" s="9">
        <v>0</v>
      </c>
      <c r="F270" s="104">
        <f t="shared" si="49"/>
        <v>7333.3920000000144</v>
      </c>
      <c r="G270" s="105"/>
      <c r="H270" s="1">
        <f t="shared" si="41"/>
        <v>0</v>
      </c>
      <c r="I270" s="3">
        <f t="shared" si="42"/>
        <v>0.16140471561464972</v>
      </c>
      <c r="J270" s="119">
        <f t="shared" si="43"/>
        <v>20.313495840000037</v>
      </c>
      <c r="K270" s="120"/>
      <c r="L270" s="95">
        <f t="shared" si="44"/>
        <v>528</v>
      </c>
      <c r="M270" s="95"/>
      <c r="N270" s="9">
        <f t="shared" si="45"/>
        <v>0</v>
      </c>
      <c r="O270" s="9">
        <f t="shared" si="46"/>
        <v>-2.2495687942219331E-2</v>
      </c>
      <c r="P270" s="9" t="e">
        <f t="shared" si="47"/>
        <v>#DIV/0!</v>
      </c>
      <c r="Q270" s="9">
        <f t="shared" si="48"/>
        <v>0.23733005640387134</v>
      </c>
      <c r="R270" s="9"/>
      <c r="S270" s="9"/>
    </row>
    <row r="271" spans="1:19" x14ac:dyDescent="0.25">
      <c r="A271" s="9">
        <v>265</v>
      </c>
      <c r="B271" s="9">
        <v>7.0000000000000007E-2</v>
      </c>
      <c r="C271" s="10">
        <f t="shared" si="40"/>
        <v>51.573804034498785</v>
      </c>
      <c r="D271" s="9">
        <v>265</v>
      </c>
      <c r="E271" s="9">
        <v>0</v>
      </c>
      <c r="F271" s="104">
        <f t="shared" si="49"/>
        <v>7361.1700000000146</v>
      </c>
      <c r="G271" s="105"/>
      <c r="H271" s="1">
        <f t="shared" si="41"/>
        <v>0</v>
      </c>
      <c r="I271" s="3">
        <f t="shared" si="42"/>
        <v>0.11641333973021106</v>
      </c>
      <c r="J271" s="119">
        <f t="shared" si="43"/>
        <v>20.390440900000041</v>
      </c>
      <c r="K271" s="120"/>
      <c r="L271" s="95">
        <f t="shared" si="44"/>
        <v>530</v>
      </c>
      <c r="M271" s="95"/>
      <c r="N271" s="9">
        <f t="shared" si="45"/>
        <v>0</v>
      </c>
      <c r="O271" s="9">
        <f t="shared" si="46"/>
        <v>-3.5092834299096237E-3</v>
      </c>
      <c r="P271" s="9" t="e">
        <f t="shared" si="47"/>
        <v>#DIV/0!</v>
      </c>
      <c r="Q271" s="9">
        <f t="shared" si="48"/>
        <v>1.1315032970448627E-3</v>
      </c>
      <c r="R271" s="9"/>
      <c r="S271" s="9"/>
    </row>
    <row r="272" spans="1:19" x14ac:dyDescent="0.25">
      <c r="A272" s="9">
        <v>266</v>
      </c>
      <c r="B272" s="9">
        <v>7.0000000000000007E-2</v>
      </c>
      <c r="C272" s="10">
        <f t="shared" si="40"/>
        <v>50.868910987258744</v>
      </c>
      <c r="D272" s="9">
        <v>266</v>
      </c>
      <c r="E272" s="9">
        <v>0</v>
      </c>
      <c r="F272" s="104">
        <f t="shared" si="49"/>
        <v>7388.9480000000149</v>
      </c>
      <c r="G272" s="105"/>
      <c r="H272" s="1">
        <f t="shared" si="41"/>
        <v>0</v>
      </c>
      <c r="I272" s="3">
        <f t="shared" si="42"/>
        <v>0.10939477287039182</v>
      </c>
      <c r="J272" s="119">
        <f t="shared" si="43"/>
        <v>20.467385960000041</v>
      </c>
      <c r="K272" s="120"/>
      <c r="L272" s="95">
        <f t="shared" si="44"/>
        <v>532</v>
      </c>
      <c r="M272" s="95"/>
      <c r="N272" s="9">
        <f t="shared" si="45"/>
        <v>0</v>
      </c>
      <c r="O272" s="9">
        <f t="shared" si="46"/>
        <v>-3.4300781991164833E-3</v>
      </c>
      <c r="P272" s="9" t="e">
        <f t="shared" si="47"/>
        <v>#DIV/0!</v>
      </c>
      <c r="Q272" s="9">
        <f t="shared" si="48"/>
        <v>-0.18040354458376429</v>
      </c>
      <c r="R272" s="9"/>
      <c r="S272" s="9"/>
    </row>
    <row r="273" spans="1:19" x14ac:dyDescent="0.25">
      <c r="A273" s="9">
        <v>267</v>
      </c>
      <c r="B273" s="9">
        <v>7.0000000000000007E-2</v>
      </c>
      <c r="C273" s="10">
        <f t="shared" si="40"/>
        <v>50.159149294773378</v>
      </c>
      <c r="D273" s="9">
        <v>267</v>
      </c>
      <c r="E273" s="9">
        <v>0</v>
      </c>
      <c r="F273" s="104">
        <f t="shared" si="49"/>
        <v>7416.7260000000151</v>
      </c>
      <c r="G273" s="105"/>
      <c r="H273" s="1">
        <f t="shared" si="41"/>
        <v>0</v>
      </c>
      <c r="I273" s="3">
        <f t="shared" si="42"/>
        <v>0.10253461647215885</v>
      </c>
      <c r="J273" s="119">
        <f t="shared" si="43"/>
        <v>20.54433102000004</v>
      </c>
      <c r="K273" s="120"/>
      <c r="L273" s="95">
        <f t="shared" si="44"/>
        <v>534</v>
      </c>
      <c r="M273" s="95"/>
      <c r="N273" s="9">
        <f t="shared" si="45"/>
        <v>0</v>
      </c>
      <c r="O273" s="9">
        <f t="shared" si="46"/>
        <v>-1.6058326319979985E-2</v>
      </c>
      <c r="P273" s="9" t="e">
        <f t="shared" si="47"/>
        <v>#DIV/0!</v>
      </c>
      <c r="Q273" s="9">
        <f t="shared" si="48"/>
        <v>0.19527820174868085</v>
      </c>
      <c r="R273" s="9"/>
      <c r="S273" s="9"/>
    </row>
    <row r="274" spans="1:19" x14ac:dyDescent="0.25">
      <c r="A274" s="9">
        <v>268</v>
      </c>
      <c r="B274" s="9">
        <v>0.06</v>
      </c>
      <c r="C274" s="10">
        <f t="shared" si="40"/>
        <v>49.444721019412434</v>
      </c>
      <c r="D274" s="9">
        <v>268</v>
      </c>
      <c r="E274" s="9">
        <v>0</v>
      </c>
      <c r="F274" s="104">
        <f t="shared" si="49"/>
        <v>7444.5040000000154</v>
      </c>
      <c r="G274" s="105"/>
      <c r="H274" s="1">
        <f t="shared" si="41"/>
        <v>0</v>
      </c>
      <c r="I274" s="3">
        <f t="shared" si="42"/>
        <v>7.0417963832198879E-2</v>
      </c>
      <c r="J274" s="119">
        <f t="shared" si="43"/>
        <v>20.62127608000004</v>
      </c>
      <c r="K274" s="120"/>
      <c r="L274" s="95">
        <f t="shared" si="44"/>
        <v>536</v>
      </c>
      <c r="M274" s="95"/>
      <c r="N274" s="9">
        <f t="shared" si="45"/>
        <v>0</v>
      </c>
      <c r="O274" s="9">
        <f t="shared" si="46"/>
        <v>-2.3888521975723234E-3</v>
      </c>
      <c r="P274" s="9" t="e">
        <f t="shared" si="47"/>
        <v>#DIV/0!</v>
      </c>
      <c r="Q274" s="9">
        <f t="shared" si="48"/>
        <v>1.2037867657636754E-3</v>
      </c>
      <c r="R274" s="9"/>
      <c r="S274" s="9"/>
    </row>
    <row r="275" spans="1:19" x14ac:dyDescent="0.25">
      <c r="A275" s="9">
        <v>269</v>
      </c>
      <c r="B275" s="9">
        <v>0.06</v>
      </c>
      <c r="C275" s="10">
        <f t="shared" si="40"/>
        <v>48.725833667447141</v>
      </c>
      <c r="D275" s="9">
        <v>269</v>
      </c>
      <c r="E275" s="9">
        <v>0</v>
      </c>
      <c r="F275" s="104">
        <f t="shared" si="49"/>
        <v>7472.2820000000156</v>
      </c>
      <c r="G275" s="105"/>
      <c r="H275" s="1">
        <f t="shared" si="41"/>
        <v>0</v>
      </c>
      <c r="I275" s="3">
        <f t="shared" si="42"/>
        <v>6.5640259437054232E-2</v>
      </c>
      <c r="J275" s="119">
        <f t="shared" si="43"/>
        <v>20.69822114000004</v>
      </c>
      <c r="K275" s="120"/>
      <c r="L275" s="95">
        <f t="shared" si="44"/>
        <v>538</v>
      </c>
      <c r="M275" s="95"/>
      <c r="N275" s="9">
        <f t="shared" si="45"/>
        <v>0</v>
      </c>
      <c r="O275" s="9">
        <f t="shared" si="46"/>
        <v>-2.3166249916265029E-3</v>
      </c>
      <c r="P275" s="9" t="e">
        <f t="shared" si="47"/>
        <v>#DIV/0!</v>
      </c>
      <c r="Q275" s="9">
        <f t="shared" si="48"/>
        <v>1.2684417540879261E-3</v>
      </c>
      <c r="R275" s="9"/>
      <c r="S275" s="9"/>
    </row>
    <row r="276" spans="1:19" x14ac:dyDescent="0.25">
      <c r="A276" s="9">
        <v>270</v>
      </c>
      <c r="B276" s="9">
        <v>0.06</v>
      </c>
      <c r="C276" s="10">
        <f t="shared" si="40"/>
        <v>48.002700142821816</v>
      </c>
      <c r="D276" s="9">
        <v>270</v>
      </c>
      <c r="E276" s="9">
        <v>0</v>
      </c>
      <c r="F276" s="104">
        <f t="shared" si="49"/>
        <v>7500.0600000000159</v>
      </c>
      <c r="G276" s="105"/>
      <c r="H276" s="1">
        <f t="shared" si="41"/>
        <v>0</v>
      </c>
      <c r="I276" s="3">
        <f t="shared" si="42"/>
        <v>6.1007009453801227E-2</v>
      </c>
      <c r="J276" s="119">
        <f t="shared" si="43"/>
        <v>20.775166200000044</v>
      </c>
      <c r="K276" s="120"/>
      <c r="L276" s="95">
        <f t="shared" si="44"/>
        <v>540</v>
      </c>
      <c r="M276" s="95"/>
      <c r="N276" s="9">
        <f t="shared" si="45"/>
        <v>0</v>
      </c>
      <c r="O276" s="9">
        <f t="shared" si="46"/>
        <v>-2.2405184863812273E-3</v>
      </c>
      <c r="P276" s="9" t="e">
        <f t="shared" si="47"/>
        <v>#DIV/0!</v>
      </c>
      <c r="Q276" s="9">
        <f t="shared" si="48"/>
        <v>1.3262712112182876E-3</v>
      </c>
      <c r="R276" s="9"/>
      <c r="S276" s="9"/>
    </row>
    <row r="277" spans="1:19" x14ac:dyDescent="0.25">
      <c r="A277" s="9">
        <v>271</v>
      </c>
      <c r="B277" s="9">
        <v>0.06</v>
      </c>
      <c r="C277" s="10">
        <f t="shared" si="40"/>
        <v>47.275538692508903</v>
      </c>
      <c r="D277" s="9">
        <v>271</v>
      </c>
      <c r="E277" s="9">
        <v>0</v>
      </c>
      <c r="F277" s="104">
        <f t="shared" si="49"/>
        <v>7527.8380000000161</v>
      </c>
      <c r="G277" s="105"/>
      <c r="H277" s="1">
        <f t="shared" si="41"/>
        <v>0</v>
      </c>
      <c r="I277" s="3">
        <f t="shared" si="42"/>
        <v>5.6525972481038772E-2</v>
      </c>
      <c r="J277" s="119">
        <f t="shared" si="43"/>
        <v>20.85211126000004</v>
      </c>
      <c r="K277" s="120"/>
      <c r="L277" s="95">
        <f t="shared" si="44"/>
        <v>542</v>
      </c>
      <c r="M277" s="95"/>
      <c r="N277" s="9">
        <f t="shared" si="45"/>
        <v>0</v>
      </c>
      <c r="O277" s="9">
        <f t="shared" si="46"/>
        <v>-2.1609422137081301E-3</v>
      </c>
      <c r="P277" s="9" t="e">
        <f t="shared" si="47"/>
        <v>#DIV/0!</v>
      </c>
      <c r="Q277" s="9">
        <f t="shared" si="48"/>
        <v>-0.12096587248767149</v>
      </c>
      <c r="R277" s="9"/>
      <c r="S277" s="9"/>
    </row>
    <row r="278" spans="1:19" x14ac:dyDescent="0.25">
      <c r="A278" s="9">
        <v>272</v>
      </c>
      <c r="B278" s="9">
        <v>0.06</v>
      </c>
      <c r="C278" s="10">
        <f t="shared" si="40"/>
        <v>46.544572843434608</v>
      </c>
      <c r="D278" s="9">
        <v>272</v>
      </c>
      <c r="E278" s="9">
        <v>0</v>
      </c>
      <c r="F278" s="104">
        <f t="shared" si="49"/>
        <v>7555.6160000000164</v>
      </c>
      <c r="G278" s="105"/>
      <c r="H278" s="1">
        <f t="shared" si="41"/>
        <v>0</v>
      </c>
      <c r="I278" s="3">
        <f t="shared" si="42"/>
        <v>5.2204088053622512E-2</v>
      </c>
      <c r="J278" s="119">
        <f t="shared" si="43"/>
        <v>20.929056320000043</v>
      </c>
      <c r="K278" s="120"/>
      <c r="L278" s="95">
        <f t="shared" si="44"/>
        <v>544</v>
      </c>
      <c r="M278" s="95"/>
      <c r="N278" s="9">
        <f t="shared" si="45"/>
        <v>0</v>
      </c>
      <c r="O278" s="9">
        <f t="shared" si="46"/>
        <v>-9.418894562968419E-3</v>
      </c>
      <c r="P278" s="9" t="e">
        <f t="shared" si="47"/>
        <v>#DIV/0!</v>
      </c>
      <c r="Q278" s="9">
        <f t="shared" si="48"/>
        <v>0.13391407505225159</v>
      </c>
      <c r="R278" s="9"/>
      <c r="S278" s="9"/>
    </row>
    <row r="279" spans="1:19" x14ac:dyDescent="0.25">
      <c r="A279" s="9">
        <v>273</v>
      </c>
      <c r="B279" s="9">
        <v>0.05</v>
      </c>
      <c r="C279" s="10">
        <f t="shared" si="40"/>
        <v>45.810031330984714</v>
      </c>
      <c r="D279" s="9">
        <v>273</v>
      </c>
      <c r="E279" s="9">
        <v>0</v>
      </c>
      <c r="F279" s="104">
        <f t="shared" si="49"/>
        <v>7583.3940000000166</v>
      </c>
      <c r="G279" s="105"/>
      <c r="H279" s="1">
        <f t="shared" si="41"/>
        <v>0</v>
      </c>
      <c r="I279" s="3">
        <f t="shared" si="42"/>
        <v>3.3366298927685674E-2</v>
      </c>
      <c r="J279" s="119">
        <f t="shared" si="43"/>
        <v>21.006001380000043</v>
      </c>
      <c r="K279" s="120"/>
      <c r="L279" s="95">
        <f t="shared" si="44"/>
        <v>546</v>
      </c>
      <c r="M279" s="95"/>
      <c r="N279" s="9">
        <f t="shared" si="45"/>
        <v>0</v>
      </c>
      <c r="O279" s="9">
        <f t="shared" si="46"/>
        <v>-1.3840500598333236E-3</v>
      </c>
      <c r="P279" s="9" t="e">
        <f t="shared" si="47"/>
        <v>#DIV/0!</v>
      </c>
      <c r="Q279" s="9">
        <f t="shared" si="48"/>
        <v>1.2153720875222526E-3</v>
      </c>
      <c r="R279" s="9"/>
      <c r="S279" s="9"/>
    </row>
    <row r="280" spans="1:19" x14ac:dyDescent="0.25">
      <c r="A280" s="9">
        <v>274</v>
      </c>
      <c r="B280" s="9">
        <v>0.05</v>
      </c>
      <c r="C280" s="10">
        <f t="shared" si="40"/>
        <v>45.072148019121919</v>
      </c>
      <c r="D280" s="9">
        <v>274</v>
      </c>
      <c r="E280" s="9">
        <v>0</v>
      </c>
      <c r="F280" s="104">
        <f t="shared" si="49"/>
        <v>7611.1720000000169</v>
      </c>
      <c r="G280" s="105"/>
      <c r="H280" s="1">
        <f t="shared" si="41"/>
        <v>0</v>
      </c>
      <c r="I280" s="3">
        <f t="shared" si="42"/>
        <v>3.0598198808019027E-2</v>
      </c>
      <c r="J280" s="119">
        <f t="shared" si="43"/>
        <v>21.082946440000047</v>
      </c>
      <c r="K280" s="120"/>
      <c r="L280" s="95">
        <f t="shared" si="44"/>
        <v>548</v>
      </c>
      <c r="M280" s="95"/>
      <c r="N280" s="9">
        <f t="shared" si="45"/>
        <v>0</v>
      </c>
      <c r="O280" s="9">
        <f t="shared" si="46"/>
        <v>-1.3232814554572109E-3</v>
      </c>
      <c r="P280" s="9" t="e">
        <f t="shared" si="47"/>
        <v>#DIV/0!</v>
      </c>
      <c r="Q280" s="9">
        <f t="shared" si="48"/>
        <v>1.2406399338165536E-3</v>
      </c>
      <c r="R280" s="9"/>
      <c r="S280" s="9"/>
    </row>
    <row r="281" spans="1:19" x14ac:dyDescent="0.25">
      <c r="A281" s="9">
        <v>275</v>
      </c>
      <c r="B281" s="9">
        <v>0.05</v>
      </c>
      <c r="C281" s="10">
        <f t="shared" si="40"/>
        <v>44.331161812168403</v>
      </c>
      <c r="D281" s="9">
        <v>275</v>
      </c>
      <c r="E281" s="9">
        <v>0</v>
      </c>
      <c r="F281" s="104">
        <f t="shared" si="49"/>
        <v>7638.9500000000171</v>
      </c>
      <c r="G281" s="105"/>
      <c r="H281" s="1">
        <f t="shared" si="41"/>
        <v>0</v>
      </c>
      <c r="I281" s="3">
        <f t="shared" si="42"/>
        <v>2.7951635897104605E-2</v>
      </c>
      <c r="J281" s="119">
        <f t="shared" si="43"/>
        <v>21.159891500000047</v>
      </c>
      <c r="K281" s="120"/>
      <c r="L281" s="95">
        <f t="shared" si="44"/>
        <v>550</v>
      </c>
      <c r="M281" s="95"/>
      <c r="N281" s="9">
        <f t="shared" si="45"/>
        <v>0</v>
      </c>
      <c r="O281" s="9">
        <f t="shared" si="46"/>
        <v>-1.2612494587663833E-3</v>
      </c>
      <c r="P281" s="9" t="e">
        <f t="shared" si="47"/>
        <v>#DIV/0!</v>
      </c>
      <c r="Q281" s="9">
        <f t="shared" si="48"/>
        <v>1.2602604446218871E-3</v>
      </c>
      <c r="R281" s="9"/>
      <c r="S281" s="9"/>
    </row>
    <row r="282" spans="1:19" x14ac:dyDescent="0.25">
      <c r="A282" s="9">
        <v>276</v>
      </c>
      <c r="B282" s="9">
        <v>0.05</v>
      </c>
      <c r="C282" s="10">
        <f t="shared" si="40"/>
        <v>43.587316558328993</v>
      </c>
      <c r="D282" s="9">
        <v>276</v>
      </c>
      <c r="E282" s="9">
        <v>0</v>
      </c>
      <c r="F282" s="104">
        <f t="shared" si="49"/>
        <v>7666.7280000000173</v>
      </c>
      <c r="G282" s="105"/>
      <c r="H282" s="1">
        <f t="shared" si="41"/>
        <v>0</v>
      </c>
      <c r="I282" s="3">
        <f t="shared" si="42"/>
        <v>2.5429136979571838E-2</v>
      </c>
      <c r="J282" s="119">
        <f t="shared" si="43"/>
        <v>21.236836560000047</v>
      </c>
      <c r="K282" s="120"/>
      <c r="L282" s="95">
        <f t="shared" si="44"/>
        <v>552</v>
      </c>
      <c r="M282" s="95"/>
      <c r="N282" s="9">
        <f t="shared" si="45"/>
        <v>0</v>
      </c>
      <c r="O282" s="9">
        <f t="shared" si="46"/>
        <v>-1.1982364365352889E-3</v>
      </c>
      <c r="P282" s="9" t="e">
        <f t="shared" si="47"/>
        <v>#DIV/0!</v>
      </c>
      <c r="Q282" s="9">
        <f t="shared" si="48"/>
        <v>-7.3474726592440434E-2</v>
      </c>
      <c r="R282" s="9"/>
      <c r="S282" s="9"/>
    </row>
    <row r="283" spans="1:19" x14ac:dyDescent="0.25">
      <c r="A283" s="9">
        <v>277</v>
      </c>
      <c r="B283" s="9">
        <v>0.05</v>
      </c>
      <c r="C283" s="10">
        <f t="shared" si="40"/>
        <v>42.840860945050771</v>
      </c>
      <c r="D283" s="9">
        <v>277</v>
      </c>
      <c r="E283" s="9">
        <v>0</v>
      </c>
      <c r="F283" s="104">
        <f t="shared" si="49"/>
        <v>7694.5060000000176</v>
      </c>
      <c r="G283" s="105"/>
      <c r="H283" s="1">
        <f t="shared" si="41"/>
        <v>0</v>
      </c>
      <c r="I283" s="3">
        <f t="shared" si="42"/>
        <v>2.3032664106501261E-2</v>
      </c>
      <c r="J283" s="119">
        <f t="shared" si="43"/>
        <v>21.313781620000047</v>
      </c>
      <c r="K283" s="120"/>
      <c r="L283" s="95">
        <f t="shared" si="44"/>
        <v>554</v>
      </c>
      <c r="M283" s="95"/>
      <c r="N283" s="9">
        <f t="shared" si="45"/>
        <v>0</v>
      </c>
      <c r="O283" s="9">
        <f t="shared" si="46"/>
        <v>-4.8719727661573108E-3</v>
      </c>
      <c r="P283" s="9" t="e">
        <f t="shared" si="47"/>
        <v>#DIV/0!</v>
      </c>
      <c r="Q283" s="9">
        <f t="shared" si="48"/>
        <v>8.3738652755897078E-2</v>
      </c>
      <c r="R283" s="9"/>
      <c r="S283" s="9"/>
    </row>
    <row r="284" spans="1:19" x14ac:dyDescent="0.25">
      <c r="A284" s="9">
        <v>278</v>
      </c>
      <c r="B284" s="9">
        <v>0.04</v>
      </c>
      <c r="C284" s="10">
        <f t="shared" si="40"/>
        <v>42.092048386338362</v>
      </c>
      <c r="D284" s="9">
        <v>278</v>
      </c>
      <c r="E284" s="9">
        <v>0</v>
      </c>
      <c r="F284" s="104">
        <f t="shared" si="49"/>
        <v>7722.2840000000178</v>
      </c>
      <c r="G284" s="105"/>
      <c r="H284" s="1">
        <f t="shared" si="41"/>
        <v>0</v>
      </c>
      <c r="I284" s="3">
        <f t="shared" si="42"/>
        <v>1.3288718574186639E-2</v>
      </c>
      <c r="J284" s="119">
        <f t="shared" si="43"/>
        <v>21.39072668000005</v>
      </c>
      <c r="K284" s="120"/>
      <c r="L284" s="95">
        <f t="shared" si="44"/>
        <v>556</v>
      </c>
      <c r="M284" s="95"/>
      <c r="N284" s="9">
        <f t="shared" si="45"/>
        <v>0</v>
      </c>
      <c r="O284" s="9">
        <f t="shared" si="46"/>
        <v>-6.8504012836245656E-4</v>
      </c>
      <c r="P284" s="9" t="e">
        <f t="shared" si="47"/>
        <v>#DIV/0!</v>
      </c>
      <c r="Q284" s="9">
        <f t="shared" si="48"/>
        <v>1.0289349710535835E-3</v>
      </c>
      <c r="R284" s="9"/>
      <c r="S284" s="9"/>
    </row>
    <row r="285" spans="1:19" x14ac:dyDescent="0.25">
      <c r="A285" s="9">
        <v>279</v>
      </c>
      <c r="B285" s="9">
        <v>0.04</v>
      </c>
      <c r="C285" s="10">
        <f t="shared" si="40"/>
        <v>41.3411369021618</v>
      </c>
      <c r="D285" s="9">
        <v>279</v>
      </c>
      <c r="E285" s="9">
        <v>0</v>
      </c>
      <c r="F285" s="104">
        <f t="shared" si="49"/>
        <v>7750.0620000000181</v>
      </c>
      <c r="G285" s="105"/>
      <c r="H285" s="1">
        <f t="shared" si="41"/>
        <v>0</v>
      </c>
      <c r="I285" s="3">
        <f t="shared" si="42"/>
        <v>1.1918638317461726E-2</v>
      </c>
      <c r="J285" s="119">
        <f t="shared" si="43"/>
        <v>21.46767174000005</v>
      </c>
      <c r="K285" s="120"/>
      <c r="L285" s="95">
        <f t="shared" si="44"/>
        <v>558</v>
      </c>
      <c r="M285" s="95"/>
      <c r="N285" s="9">
        <f t="shared" si="45"/>
        <v>0</v>
      </c>
      <c r="O285" s="9">
        <f t="shared" si="46"/>
        <v>-6.4388272952031322E-4</v>
      </c>
      <c r="P285" s="9" t="e">
        <f t="shared" si="47"/>
        <v>#DIV/0!</v>
      </c>
      <c r="Q285" s="9">
        <f t="shared" si="48"/>
        <v>1.0273926488106816E-3</v>
      </c>
      <c r="R285" s="9"/>
      <c r="S285" s="9"/>
    </row>
    <row r="286" spans="1:19" x14ac:dyDescent="0.25">
      <c r="A286" s="9">
        <v>280</v>
      </c>
      <c r="B286" s="9">
        <v>0.04</v>
      </c>
      <c r="C286" s="10">
        <f t="shared" si="40"/>
        <v>40.58838899011662</v>
      </c>
      <c r="D286" s="9">
        <v>280</v>
      </c>
      <c r="E286" s="9">
        <v>0</v>
      </c>
      <c r="F286" s="104">
        <f t="shared" si="49"/>
        <v>7777.8400000000183</v>
      </c>
      <c r="G286" s="105"/>
      <c r="H286" s="1">
        <f t="shared" si="41"/>
        <v>0</v>
      </c>
      <c r="I286" s="3">
        <f t="shared" si="42"/>
        <v>1.0630872858421099E-2</v>
      </c>
      <c r="J286" s="119">
        <f t="shared" si="43"/>
        <v>21.544616800000046</v>
      </c>
      <c r="K286" s="120"/>
      <c r="L286" s="95">
        <f t="shared" si="44"/>
        <v>560</v>
      </c>
      <c r="M286" s="95"/>
      <c r="N286" s="9">
        <f t="shared" si="45"/>
        <v>0</v>
      </c>
      <c r="O286" s="9">
        <f t="shared" si="46"/>
        <v>-6.0278702356788595E-4</v>
      </c>
      <c r="P286" s="9" t="e">
        <f t="shared" si="47"/>
        <v>#DIV/0!</v>
      </c>
      <c r="Q286" s="9">
        <f t="shared" si="48"/>
        <v>1.0218341150129619E-3</v>
      </c>
      <c r="R286" s="9"/>
      <c r="S286" s="9"/>
    </row>
    <row r="287" spans="1:19" x14ac:dyDescent="0.25">
      <c r="A287" s="9">
        <v>281</v>
      </c>
      <c r="B287" s="9">
        <v>0.04</v>
      </c>
      <c r="C287" s="10">
        <f t="shared" si="40"/>
        <v>39.834071489513292</v>
      </c>
      <c r="D287" s="9">
        <v>281</v>
      </c>
      <c r="E287" s="9">
        <v>0</v>
      </c>
      <c r="F287" s="104">
        <f t="shared" si="49"/>
        <v>7805.6180000000186</v>
      </c>
      <c r="G287" s="105"/>
      <c r="H287" s="1">
        <f t="shared" si="41"/>
        <v>0</v>
      </c>
      <c r="I287" s="3">
        <f t="shared" si="42"/>
        <v>9.4252988112853275E-3</v>
      </c>
      <c r="J287" s="119">
        <f t="shared" si="43"/>
        <v>21.62156186000005</v>
      </c>
      <c r="K287" s="120"/>
      <c r="L287" s="95">
        <f t="shared" si="44"/>
        <v>562</v>
      </c>
      <c r="M287" s="95"/>
      <c r="N287" s="9">
        <f t="shared" si="45"/>
        <v>0</v>
      </c>
      <c r="O287" s="9">
        <f t="shared" si="46"/>
        <v>-5.6191365896736747E-4</v>
      </c>
      <c r="P287" s="9" t="e">
        <f t="shared" si="47"/>
        <v>#DIV/0!</v>
      </c>
      <c r="Q287" s="9">
        <f t="shared" si="48"/>
        <v>1.0124078402246853E-3</v>
      </c>
      <c r="R287" s="9"/>
      <c r="S287" s="9"/>
    </row>
    <row r="288" spans="1:19" x14ac:dyDescent="0.25">
      <c r="A288" s="9">
        <v>282</v>
      </c>
      <c r="B288" s="9">
        <v>0.04</v>
      </c>
      <c r="C288" s="10">
        <f t="shared" si="40"/>
        <v>39.078455438092959</v>
      </c>
      <c r="D288" s="9">
        <v>282</v>
      </c>
      <c r="E288" s="9">
        <v>0</v>
      </c>
      <c r="F288" s="104">
        <f t="shared" si="49"/>
        <v>7833.3960000000188</v>
      </c>
      <c r="G288" s="105"/>
      <c r="H288" s="1">
        <f t="shared" si="41"/>
        <v>0</v>
      </c>
      <c r="I288" s="3">
        <f t="shared" si="42"/>
        <v>8.3014714933505925E-3</v>
      </c>
      <c r="J288" s="119">
        <f t="shared" si="43"/>
        <v>21.69850692000005</v>
      </c>
      <c r="K288" s="120"/>
      <c r="L288" s="95">
        <f t="shared" si="44"/>
        <v>564</v>
      </c>
      <c r="M288" s="95"/>
      <c r="N288" s="9">
        <f t="shared" si="45"/>
        <v>0</v>
      </c>
      <c r="O288" s="9">
        <f t="shared" si="46"/>
        <v>-5.2141734535838006E-4</v>
      </c>
      <c r="P288" s="9" t="e">
        <f t="shared" si="47"/>
        <v>#DIV/0!</v>
      </c>
      <c r="Q288" s="9">
        <f t="shared" si="48"/>
        <v>-3.3430574961019595E-2</v>
      </c>
      <c r="R288" s="9"/>
      <c r="S288" s="9"/>
    </row>
    <row r="289" spans="1:19" x14ac:dyDescent="0.25">
      <c r="A289" s="9">
        <v>283</v>
      </c>
      <c r="B289" s="9">
        <v>0.04</v>
      </c>
      <c r="C289" s="10">
        <f t="shared" si="40"/>
        <v>38.321815921582818</v>
      </c>
      <c r="D289" s="9">
        <v>283</v>
      </c>
      <c r="E289" s="9">
        <v>0</v>
      </c>
      <c r="F289" s="104">
        <f t="shared" si="49"/>
        <v>7861.1740000000191</v>
      </c>
      <c r="G289" s="105"/>
      <c r="H289" s="1">
        <f t="shared" si="41"/>
        <v>0</v>
      </c>
      <c r="I289" s="3">
        <f t="shared" si="42"/>
        <v>7.2586368026338324E-3</v>
      </c>
      <c r="J289" s="119">
        <f t="shared" si="43"/>
        <v>21.775451980000053</v>
      </c>
      <c r="K289" s="120"/>
      <c r="L289" s="95">
        <f t="shared" si="44"/>
        <v>566</v>
      </c>
      <c r="M289" s="95"/>
      <c r="N289" s="9">
        <f t="shared" si="45"/>
        <v>0</v>
      </c>
      <c r="O289" s="9">
        <f t="shared" si="46"/>
        <v>-1.8586403437991638E-3</v>
      </c>
      <c r="P289" s="9" t="e">
        <f t="shared" si="47"/>
        <v>#DIV/0!</v>
      </c>
      <c r="Q289" s="9">
        <f t="shared" si="48"/>
        <v>4.0248390514330573E-2</v>
      </c>
      <c r="R289" s="9"/>
      <c r="S289" s="9"/>
    </row>
    <row r="290" spans="1:19" x14ac:dyDescent="0.25">
      <c r="A290" s="9">
        <v>284</v>
      </c>
      <c r="B290" s="9">
        <v>0.03</v>
      </c>
      <c r="C290" s="10">
        <f t="shared" si="40"/>
        <v>37.56443191632259</v>
      </c>
      <c r="D290" s="9">
        <v>284</v>
      </c>
      <c r="E290" s="9">
        <v>0</v>
      </c>
      <c r="F290" s="104">
        <f t="shared" si="49"/>
        <v>7888.9520000000193</v>
      </c>
      <c r="G290" s="105"/>
      <c r="H290" s="1">
        <f t="shared" si="41"/>
        <v>0</v>
      </c>
      <c r="I290" s="3">
        <f t="shared" si="42"/>
        <v>3.5413561150355048E-3</v>
      </c>
      <c r="J290" s="119">
        <f t="shared" si="43"/>
        <v>21.852397040000049</v>
      </c>
      <c r="K290" s="120"/>
      <c r="L290" s="95">
        <f t="shared" si="44"/>
        <v>568</v>
      </c>
      <c r="M290" s="95"/>
      <c r="N290" s="9">
        <f t="shared" si="45"/>
        <v>0</v>
      </c>
      <c r="O290" s="9">
        <f t="shared" si="46"/>
        <v>-2.4870472322594092E-4</v>
      </c>
      <c r="P290" s="9" t="e">
        <f t="shared" si="47"/>
        <v>#DIV/0!</v>
      </c>
      <c r="Q290" s="9">
        <f t="shared" si="48"/>
        <v>7.2195669816236207E-4</v>
      </c>
      <c r="R290" s="9"/>
      <c r="S290" s="9"/>
    </row>
    <row r="291" spans="1:19" x14ac:dyDescent="0.25">
      <c r="A291" s="9">
        <v>285</v>
      </c>
      <c r="B291" s="9">
        <v>0.03</v>
      </c>
      <c r="C291" s="10">
        <f t="shared" si="40"/>
        <v>36.806586125208696</v>
      </c>
      <c r="D291" s="9">
        <v>285</v>
      </c>
      <c r="E291" s="9">
        <v>0</v>
      </c>
      <c r="F291" s="104">
        <f t="shared" si="49"/>
        <v>7916.7300000000196</v>
      </c>
      <c r="G291" s="105"/>
      <c r="H291" s="1">
        <f t="shared" si="41"/>
        <v>0</v>
      </c>
      <c r="I291" s="3">
        <f t="shared" si="42"/>
        <v>3.043946668583623E-3</v>
      </c>
      <c r="J291" s="119">
        <f t="shared" si="43"/>
        <v>21.929342100000053</v>
      </c>
      <c r="K291" s="120"/>
      <c r="L291" s="95">
        <f t="shared" si="44"/>
        <v>570</v>
      </c>
      <c r="M291" s="95"/>
      <c r="N291" s="9">
        <f t="shared" si="45"/>
        <v>0</v>
      </c>
      <c r="O291" s="9">
        <f t="shared" si="46"/>
        <v>-2.2704602228107006E-4</v>
      </c>
      <c r="P291" s="9" t="e">
        <f t="shared" si="47"/>
        <v>#DIV/0!</v>
      </c>
      <c r="Q291" s="9">
        <f t="shared" si="48"/>
        <v>7.0459335224224979E-4</v>
      </c>
      <c r="R291" s="9"/>
      <c r="S291" s="9"/>
    </row>
    <row r="292" spans="1:19" x14ac:dyDescent="0.25">
      <c r="A292" s="9">
        <v>286</v>
      </c>
      <c r="B292" s="9">
        <v>0.03</v>
      </c>
      <c r="C292" s="10">
        <f t="shared" si="40"/>
        <v>36.048564807216877</v>
      </c>
      <c r="D292" s="9">
        <v>286</v>
      </c>
      <c r="E292" s="9">
        <v>0</v>
      </c>
      <c r="F292" s="104">
        <f t="shared" si="49"/>
        <v>7944.5080000000198</v>
      </c>
      <c r="G292" s="105"/>
      <c r="H292" s="1">
        <f t="shared" si="41"/>
        <v>0</v>
      </c>
      <c r="I292" s="3">
        <f t="shared" si="42"/>
        <v>2.5898546240214829E-3</v>
      </c>
      <c r="J292" s="119">
        <f t="shared" si="43"/>
        <v>22.006287160000053</v>
      </c>
      <c r="K292" s="120"/>
      <c r="L292" s="95">
        <f t="shared" si="44"/>
        <v>572</v>
      </c>
      <c r="M292" s="95"/>
      <c r="N292" s="9">
        <f t="shared" si="45"/>
        <v>0</v>
      </c>
      <c r="O292" s="9">
        <f t="shared" si="46"/>
        <v>-2.0590822171380257E-4</v>
      </c>
      <c r="P292" s="9" t="e">
        <f t="shared" si="47"/>
        <v>#DIV/0!</v>
      </c>
      <c r="Q292" s="9">
        <f t="shared" si="48"/>
        <v>6.8502587362740276E-4</v>
      </c>
      <c r="R292" s="9"/>
      <c r="S292" s="9"/>
    </row>
    <row r="293" spans="1:19" x14ac:dyDescent="0.25">
      <c r="A293" s="9">
        <v>287</v>
      </c>
      <c r="B293" s="9">
        <v>0.03</v>
      </c>
      <c r="C293" s="10">
        <f t="shared" si="40"/>
        <v>35.290657600779497</v>
      </c>
      <c r="D293" s="9">
        <v>287</v>
      </c>
      <c r="E293" s="9">
        <v>0</v>
      </c>
      <c r="F293" s="104">
        <f t="shared" si="49"/>
        <v>7972.2860000000201</v>
      </c>
      <c r="G293" s="105"/>
      <c r="H293" s="1">
        <f t="shared" si="41"/>
        <v>0</v>
      </c>
      <c r="I293" s="3">
        <f t="shared" si="42"/>
        <v>2.1780381805938777E-3</v>
      </c>
      <c r="J293" s="119">
        <f t="shared" si="43"/>
        <v>22.083232220000056</v>
      </c>
      <c r="K293" s="120"/>
      <c r="L293" s="95">
        <f t="shared" si="44"/>
        <v>574</v>
      </c>
      <c r="M293" s="95"/>
      <c r="N293" s="9">
        <f t="shared" si="45"/>
        <v>0</v>
      </c>
      <c r="O293" s="9">
        <f t="shared" si="46"/>
        <v>-1.8535744550498049E-4</v>
      </c>
      <c r="P293" s="9" t="e">
        <f t="shared" si="47"/>
        <v>#DIV/0!</v>
      </c>
      <c r="Q293" s="9">
        <f t="shared" si="48"/>
        <v>6.634157322634132E-4</v>
      </c>
      <c r="R293" s="9"/>
      <c r="S293" s="9"/>
    </row>
    <row r="294" spans="1:19" x14ac:dyDescent="0.25">
      <c r="A294" s="9">
        <v>288</v>
      </c>
      <c r="B294" s="9">
        <v>0.03</v>
      </c>
      <c r="C294" s="10">
        <f t="shared" si="40"/>
        <v>34.533157341303038</v>
      </c>
      <c r="D294" s="9">
        <v>288</v>
      </c>
      <c r="E294" s="9">
        <v>0</v>
      </c>
      <c r="F294" s="104">
        <f t="shared" si="49"/>
        <v>8000.0640000000203</v>
      </c>
      <c r="G294" s="105"/>
      <c r="H294" s="1">
        <f t="shared" si="41"/>
        <v>0</v>
      </c>
      <c r="I294" s="3">
        <f t="shared" si="42"/>
        <v>1.8073232895839167E-3</v>
      </c>
      <c r="J294" s="119">
        <f t="shared" si="43"/>
        <v>22.160177280000052</v>
      </c>
      <c r="K294" s="120"/>
      <c r="L294" s="95">
        <f t="shared" si="44"/>
        <v>576</v>
      </c>
      <c r="M294" s="95"/>
      <c r="N294" s="9">
        <f t="shared" si="45"/>
        <v>0</v>
      </c>
      <c r="O294" s="9">
        <f t="shared" si="46"/>
        <v>-1.6545497353707809E-4</v>
      </c>
      <c r="P294" s="9" t="e">
        <f t="shared" si="47"/>
        <v>#DIV/0!</v>
      </c>
      <c r="Q294" s="9">
        <f t="shared" si="48"/>
        <v>-1.0322099707916716E-2</v>
      </c>
      <c r="R294" s="9"/>
      <c r="S294" s="9"/>
    </row>
    <row r="295" spans="1:19" x14ac:dyDescent="0.25">
      <c r="A295" s="9">
        <v>289</v>
      </c>
      <c r="B295" s="9">
        <v>0.03</v>
      </c>
      <c r="C295" s="10">
        <f t="shared" si="40"/>
        <v>33.776359873126324</v>
      </c>
      <c r="D295" s="9">
        <v>289</v>
      </c>
      <c r="E295" s="9">
        <v>0</v>
      </c>
      <c r="F295" s="104">
        <f t="shared" si="49"/>
        <v>8027.8420000000206</v>
      </c>
      <c r="G295" s="105"/>
      <c r="H295" s="1">
        <f t="shared" si="41"/>
        <v>0</v>
      </c>
      <c r="I295" s="3">
        <f t="shared" si="42"/>
        <v>1.4764133425097606E-3</v>
      </c>
      <c r="J295" s="119">
        <f t="shared" si="43"/>
        <v>22.237122340000056</v>
      </c>
      <c r="K295" s="120"/>
      <c r="L295" s="95">
        <f t="shared" si="44"/>
        <v>578</v>
      </c>
      <c r="M295" s="95"/>
      <c r="N295" s="9">
        <f t="shared" si="45"/>
        <v>0</v>
      </c>
      <c r="O295" s="9">
        <f t="shared" si="46"/>
        <v>-4.7511796477457956E-4</v>
      </c>
      <c r="P295" s="9" t="e">
        <f t="shared" si="47"/>
        <v>#DIV/0!</v>
      </c>
      <c r="Q295" s="9">
        <f t="shared" si="48"/>
        <v>1.3943711285530009E-2</v>
      </c>
      <c r="R295" s="9"/>
      <c r="S295" s="9"/>
    </row>
    <row r="296" spans="1:19" x14ac:dyDescent="0.25">
      <c r="A296" s="9">
        <v>290</v>
      </c>
      <c r="B296" s="9">
        <v>0.02</v>
      </c>
      <c r="C296" s="10">
        <f t="shared" si="40"/>
        <v>33.020563856226822</v>
      </c>
      <c r="D296" s="9">
        <v>290</v>
      </c>
      <c r="E296" s="9">
        <v>0</v>
      </c>
      <c r="F296" s="104">
        <f t="shared" si="49"/>
        <v>8055.6200000000208</v>
      </c>
      <c r="G296" s="105"/>
      <c r="H296" s="1">
        <f t="shared" si="41"/>
        <v>0</v>
      </c>
      <c r="I296" s="3">
        <f t="shared" si="42"/>
        <v>5.2617741296060144E-4</v>
      </c>
      <c r="J296" s="119">
        <f t="shared" si="43"/>
        <v>22.314067400000056</v>
      </c>
      <c r="K296" s="120"/>
      <c r="L296" s="95">
        <f t="shared" si="44"/>
        <v>580</v>
      </c>
      <c r="M296" s="95"/>
      <c r="N296" s="9">
        <f t="shared" si="45"/>
        <v>0</v>
      </c>
      <c r="O296" s="9">
        <f t="shared" si="46"/>
        <v>-5.6806626208679296E-5</v>
      </c>
      <c r="P296" s="9" t="e">
        <f t="shared" si="47"/>
        <v>#DIV/0!</v>
      </c>
      <c r="Q296" s="9">
        <f t="shared" si="48"/>
        <v>3.920123735324114E-4</v>
      </c>
      <c r="R296" s="9"/>
      <c r="S296" s="9"/>
    </row>
    <row r="297" spans="1:19" x14ac:dyDescent="0.25">
      <c r="A297" s="9">
        <v>291</v>
      </c>
      <c r="B297" s="9">
        <v>0.02</v>
      </c>
      <c r="C297" s="10">
        <f t="shared" si="40"/>
        <v>32.266070567993197</v>
      </c>
      <c r="D297" s="9">
        <v>291</v>
      </c>
      <c r="E297" s="9">
        <v>0</v>
      </c>
      <c r="F297" s="104">
        <f t="shared" si="49"/>
        <v>8083.3980000000211</v>
      </c>
      <c r="G297" s="105"/>
      <c r="H297" s="1">
        <f t="shared" si="41"/>
        <v>0</v>
      </c>
      <c r="I297" s="3">
        <f t="shared" si="42"/>
        <v>4.1256416054324285E-4</v>
      </c>
      <c r="J297" s="119">
        <f t="shared" si="43"/>
        <v>22.391012460000056</v>
      </c>
      <c r="K297" s="120"/>
      <c r="L297" s="95">
        <f t="shared" si="44"/>
        <v>582</v>
      </c>
      <c r="M297" s="95"/>
      <c r="N297" s="9">
        <f t="shared" si="45"/>
        <v>0</v>
      </c>
      <c r="O297" s="9">
        <f t="shared" si="46"/>
        <v>-4.8966378738031068E-5</v>
      </c>
      <c r="P297" s="9" t="e">
        <f t="shared" si="47"/>
        <v>#DIV/0!</v>
      </c>
      <c r="Q297" s="9">
        <f t="shared" si="48"/>
        <v>3.7329699287306383E-4</v>
      </c>
      <c r="R297" s="9"/>
      <c r="S297" s="9"/>
    </row>
    <row r="298" spans="1:19" x14ac:dyDescent="0.25">
      <c r="A298" s="9">
        <v>292</v>
      </c>
      <c r="B298" s="9">
        <v>0.02</v>
      </c>
      <c r="C298" s="10">
        <f t="shared" si="40"/>
        <v>31.513183700388392</v>
      </c>
      <c r="D298" s="9">
        <v>292</v>
      </c>
      <c r="E298" s="9">
        <v>0</v>
      </c>
      <c r="F298" s="104">
        <f t="shared" si="49"/>
        <v>8111.1760000000213</v>
      </c>
      <c r="G298" s="105"/>
      <c r="H298" s="1">
        <f t="shared" si="41"/>
        <v>0</v>
      </c>
      <c r="I298" s="3">
        <f t="shared" si="42"/>
        <v>3.1463140306718071E-4</v>
      </c>
      <c r="J298" s="119">
        <f t="shared" si="43"/>
        <v>22.467957520000059</v>
      </c>
      <c r="K298" s="120"/>
      <c r="L298" s="95">
        <f t="shared" si="44"/>
        <v>584</v>
      </c>
      <c r="M298" s="95"/>
      <c r="N298" s="9">
        <f t="shared" si="45"/>
        <v>0</v>
      </c>
      <c r="O298" s="9">
        <f t="shared" si="46"/>
        <v>-4.1500438880569791E-5</v>
      </c>
      <c r="P298" s="9" t="e">
        <f t="shared" si="47"/>
        <v>#DIV/0!</v>
      </c>
      <c r="Q298" s="9">
        <f t="shared" si="48"/>
        <v>3.5379928426136615E-4</v>
      </c>
      <c r="R298" s="9"/>
      <c r="S298" s="9"/>
    </row>
    <row r="299" spans="1:19" x14ac:dyDescent="0.25">
      <c r="A299" s="9">
        <v>293</v>
      </c>
      <c r="B299" s="9">
        <v>0.02</v>
      </c>
      <c r="C299" s="10">
        <f t="shared" si="40"/>
        <v>30.762209152835055</v>
      </c>
      <c r="D299" s="9">
        <v>293</v>
      </c>
      <c r="E299" s="9">
        <v>0</v>
      </c>
      <c r="F299" s="104">
        <f t="shared" si="49"/>
        <v>8138.9540000000216</v>
      </c>
      <c r="G299" s="105"/>
      <c r="H299" s="1">
        <f t="shared" si="41"/>
        <v>0</v>
      </c>
      <c r="I299" s="3">
        <f t="shared" si="42"/>
        <v>2.3163052530604113E-4</v>
      </c>
      <c r="J299" s="119">
        <f t="shared" si="43"/>
        <v>22.544902580000056</v>
      </c>
      <c r="K299" s="120"/>
      <c r="L299" s="95">
        <f t="shared" si="44"/>
        <v>586</v>
      </c>
      <c r="M299" s="95"/>
      <c r="N299" s="9">
        <f t="shared" si="45"/>
        <v>0</v>
      </c>
      <c r="O299" s="9">
        <f t="shared" si="46"/>
        <v>-3.4424453195342468E-5</v>
      </c>
      <c r="P299" s="9" t="e">
        <f t="shared" si="47"/>
        <v>#DIV/0!</v>
      </c>
      <c r="Q299" s="9">
        <f t="shared" si="48"/>
        <v>-1.6778285731175388E-3</v>
      </c>
      <c r="R299" s="9"/>
      <c r="S299" s="9"/>
    </row>
    <row r="300" spans="1:19" x14ac:dyDescent="0.25">
      <c r="A300" s="9">
        <v>294</v>
      </c>
      <c r="B300" s="9">
        <v>0.02</v>
      </c>
      <c r="C300" s="10">
        <f t="shared" si="40"/>
        <v>30.013454821159051</v>
      </c>
      <c r="D300" s="9">
        <v>294</v>
      </c>
      <c r="E300" s="9">
        <v>0</v>
      </c>
      <c r="F300" s="104">
        <f t="shared" si="49"/>
        <v>8166.7320000000218</v>
      </c>
      <c r="G300" s="105"/>
      <c r="H300" s="1">
        <f t="shared" si="41"/>
        <v>0</v>
      </c>
      <c r="I300" s="3">
        <f t="shared" si="42"/>
        <v>1.6278161891535619E-4</v>
      </c>
      <c r="J300" s="119">
        <f t="shared" si="43"/>
        <v>22.621847640000059</v>
      </c>
      <c r="K300" s="120"/>
      <c r="L300" s="95">
        <f t="shared" si="44"/>
        <v>588</v>
      </c>
      <c r="M300" s="95"/>
      <c r="N300" s="9">
        <f t="shared" si="45"/>
        <v>0</v>
      </c>
      <c r="O300" s="9">
        <f t="shared" si="46"/>
        <v>-6.7981024657693244E-5</v>
      </c>
      <c r="P300" s="9" t="e">
        <f t="shared" si="47"/>
        <v>#DIV/0!</v>
      </c>
      <c r="Q300" s="9">
        <f t="shared" si="48"/>
        <v>3.1303894599582641E-3</v>
      </c>
      <c r="R300" s="9"/>
      <c r="S300" s="9"/>
    </row>
    <row r="301" spans="1:19" x14ac:dyDescent="0.25">
      <c r="A301" s="9">
        <v>295</v>
      </c>
      <c r="B301" s="9">
        <v>0.01</v>
      </c>
      <c r="C301" s="10">
        <f t="shared" si="40"/>
        <v>29.267230382931405</v>
      </c>
      <c r="D301" s="9">
        <v>295</v>
      </c>
      <c r="E301" s="9">
        <v>0</v>
      </c>
      <c r="F301" s="104">
        <f t="shared" si="49"/>
        <v>8194.510000000022</v>
      </c>
      <c r="G301" s="105"/>
      <c r="H301" s="1">
        <f t="shared" si="41"/>
        <v>0</v>
      </c>
      <c r="I301" s="3">
        <f t="shared" si="42"/>
        <v>2.6819569599969711E-5</v>
      </c>
      <c r="J301" s="119">
        <f t="shared" si="43"/>
        <v>22.698792700000059</v>
      </c>
      <c r="K301" s="120"/>
      <c r="L301" s="95">
        <f t="shared" si="44"/>
        <v>590</v>
      </c>
      <c r="M301" s="95"/>
      <c r="N301" s="9">
        <f t="shared" si="45"/>
        <v>0</v>
      </c>
      <c r="O301" s="9">
        <f t="shared" si="46"/>
        <v>-5.373235458527966E-6</v>
      </c>
      <c r="P301" s="9" t="e">
        <f t="shared" si="47"/>
        <v>#DIV/0!</v>
      </c>
      <c r="Q301" s="9">
        <f t="shared" si="48"/>
        <v>1.4590515386628331E-4</v>
      </c>
      <c r="R301" s="9"/>
      <c r="S301" s="9"/>
    </row>
    <row r="302" spans="1:19" x14ac:dyDescent="0.25">
      <c r="A302" s="9">
        <v>296</v>
      </c>
      <c r="B302" s="9">
        <v>0.01</v>
      </c>
      <c r="C302" s="10">
        <f t="shared" si="40"/>
        <v>28.523847079551043</v>
      </c>
      <c r="D302" s="9">
        <v>296</v>
      </c>
      <c r="E302" s="9">
        <v>0</v>
      </c>
      <c r="F302" s="104">
        <f t="shared" si="49"/>
        <v>8222.2880000000223</v>
      </c>
      <c r="G302" s="105"/>
      <c r="H302" s="1">
        <f t="shared" si="41"/>
        <v>0</v>
      </c>
      <c r="I302" s="3">
        <f t="shared" si="42"/>
        <v>1.607309868291378E-5</v>
      </c>
      <c r="J302" s="119">
        <f t="shared" si="43"/>
        <v>22.775737760000062</v>
      </c>
      <c r="K302" s="120"/>
      <c r="L302" s="95">
        <f t="shared" si="44"/>
        <v>592</v>
      </c>
      <c r="M302" s="95"/>
      <c r="N302" s="9">
        <f t="shared" si="45"/>
        <v>0</v>
      </c>
      <c r="O302" s="9">
        <f t="shared" si="46"/>
        <v>-3.9141839198651327E-6</v>
      </c>
      <c r="P302" s="9" t="e">
        <f t="shared" si="47"/>
        <v>#DIV/0!</v>
      </c>
      <c r="Q302" s="9">
        <f t="shared" si="48"/>
        <v>1.351893996630929E-4</v>
      </c>
      <c r="R302" s="9"/>
      <c r="S302" s="9"/>
    </row>
    <row r="303" spans="1:19" x14ac:dyDescent="0.25">
      <c r="A303" s="9">
        <v>297</v>
      </c>
      <c r="B303" s="9">
        <v>0.01</v>
      </c>
      <c r="C303" s="10">
        <f t="shared" si="40"/>
        <v>27.783617495411807</v>
      </c>
      <c r="D303" s="9">
        <v>297</v>
      </c>
      <c r="E303" s="9">
        <v>0</v>
      </c>
      <c r="F303" s="104">
        <f t="shared" si="49"/>
        <v>8250.0660000000225</v>
      </c>
      <c r="G303" s="105"/>
      <c r="H303" s="1">
        <f t="shared" si="41"/>
        <v>0</v>
      </c>
      <c r="I303" s="3">
        <f t="shared" si="42"/>
        <v>8.2447308431835141E-6</v>
      </c>
      <c r="J303" s="119">
        <f t="shared" si="43"/>
        <v>22.852682820000059</v>
      </c>
      <c r="K303" s="120"/>
      <c r="L303" s="95">
        <f t="shared" si="44"/>
        <v>594</v>
      </c>
      <c r="M303" s="95"/>
      <c r="N303" s="9">
        <f t="shared" si="45"/>
        <v>0</v>
      </c>
      <c r="O303" s="9">
        <f t="shared" si="46"/>
        <v>-2.5622899232342038E-6</v>
      </c>
      <c r="P303" s="9" t="e">
        <f t="shared" si="47"/>
        <v>#DIV/0!</v>
      </c>
      <c r="Q303" s="9">
        <f t="shared" si="48"/>
        <v>1.2437906444840558E-4</v>
      </c>
      <c r="R303" s="9"/>
      <c r="S303" s="9"/>
    </row>
    <row r="304" spans="1:19" x14ac:dyDescent="0.25">
      <c r="A304" s="9">
        <v>298</v>
      </c>
      <c r="B304" s="9">
        <v>0.01</v>
      </c>
      <c r="C304" s="10">
        <f t="shared" si="40"/>
        <v>27.046855334498904</v>
      </c>
      <c r="D304" s="9">
        <v>298</v>
      </c>
      <c r="E304" s="9">
        <v>0</v>
      </c>
      <c r="F304" s="104">
        <f t="shared" si="49"/>
        <v>8277.8440000000228</v>
      </c>
      <c r="G304" s="105"/>
      <c r="H304" s="1">
        <f t="shared" si="41"/>
        <v>0</v>
      </c>
      <c r="I304" s="3">
        <f t="shared" si="42"/>
        <v>3.120150996715107E-6</v>
      </c>
      <c r="J304" s="119">
        <f t="shared" si="43"/>
        <v>22.929627880000062</v>
      </c>
      <c r="K304" s="120"/>
      <c r="L304" s="95">
        <f t="shared" si="44"/>
        <v>596</v>
      </c>
      <c r="M304" s="95"/>
      <c r="N304" s="9">
        <f t="shared" si="45"/>
        <v>0</v>
      </c>
      <c r="O304" s="9">
        <f t="shared" si="46"/>
        <v>-1.3184992787501479E-6</v>
      </c>
      <c r="P304" s="9" t="e">
        <f t="shared" si="47"/>
        <v>#DIV/0!</v>
      </c>
      <c r="Q304" s="9">
        <f t="shared" si="48"/>
        <v>1.1353111784246876E-4</v>
      </c>
      <c r="R304" s="9"/>
      <c r="S304" s="9"/>
    </row>
    <row r="305" spans="1:19" x14ac:dyDescent="0.25">
      <c r="A305" s="9">
        <v>299</v>
      </c>
      <c r="B305" s="9">
        <v>0.01</v>
      </c>
      <c r="C305" s="10">
        <f t="shared" si="40"/>
        <v>26.31387519475679</v>
      </c>
      <c r="D305" s="9">
        <v>299</v>
      </c>
      <c r="E305" s="9">
        <v>0</v>
      </c>
      <c r="F305" s="104">
        <f t="shared" si="49"/>
        <v>8305.622000000023</v>
      </c>
      <c r="G305" s="105"/>
      <c r="H305" s="1">
        <f t="shared" si="41"/>
        <v>0</v>
      </c>
      <c r="I305" s="3">
        <f t="shared" si="42"/>
        <v>4.831524392148113E-7</v>
      </c>
      <c r="J305" s="119">
        <f t="shared" si="43"/>
        <v>23.006572940000062</v>
      </c>
      <c r="K305" s="120"/>
      <c r="L305" s="95">
        <f t="shared" si="44"/>
        <v>598</v>
      </c>
      <c r="M305" s="95"/>
      <c r="N305" s="9">
        <f t="shared" si="45"/>
        <v>0</v>
      </c>
      <c r="O305" s="9">
        <f t="shared" si="46"/>
        <v>-1.8318810032546037E-7</v>
      </c>
      <c r="P305" s="9" t="e">
        <f t="shared" si="47"/>
        <v>#DIV/0!</v>
      </c>
      <c r="Q305" s="9">
        <f t="shared" si="48"/>
        <v>1.2479998104351508E-5</v>
      </c>
      <c r="R305" s="9"/>
      <c r="S305" s="9"/>
    </row>
    <row r="306" spans="1:19" x14ac:dyDescent="0.25">
      <c r="A306" s="9">
        <v>300</v>
      </c>
      <c r="B306" s="9">
        <v>0.01</v>
      </c>
      <c r="C306" s="10">
        <f t="shared" si="40"/>
        <v>25.584992340570626</v>
      </c>
      <c r="D306" s="9">
        <v>300</v>
      </c>
      <c r="E306" s="9">
        <v>0</v>
      </c>
      <c r="F306" s="104">
        <f t="shared" si="49"/>
        <v>8333.4000000000233</v>
      </c>
      <c r="G306" s="105"/>
      <c r="H306" s="1">
        <f t="shared" si="41"/>
        <v>0</v>
      </c>
      <c r="I306" s="3">
        <f t="shared" si="42"/>
        <v>1.1677623856389057E-7</v>
      </c>
      <c r="J306" s="119">
        <f t="shared" si="43"/>
        <v>23.083518000000065</v>
      </c>
      <c r="K306" s="120"/>
      <c r="L306" s="95">
        <f t="shared" si="44"/>
        <v>600</v>
      </c>
      <c r="M306" s="95"/>
      <c r="N306" s="9">
        <f t="shared" si="45"/>
        <v>0</v>
      </c>
      <c r="O306" s="9">
        <f t="shared" si="46"/>
        <v>-5.8388119281945287E-8</v>
      </c>
      <c r="P306" s="9" t="e">
        <f t="shared" si="47"/>
        <v>#DIV/0!</v>
      </c>
      <c r="Q306" s="9">
        <f t="shared" si="48"/>
        <v>5.8388119281945287E-6</v>
      </c>
      <c r="R306" s="9"/>
      <c r="S306" s="9"/>
    </row>
    <row r="307" spans="1:19" x14ac:dyDescent="0.25">
      <c r="A307" s="9">
        <v>301</v>
      </c>
      <c r="B307" s="9">
        <v>0</v>
      </c>
      <c r="C307" s="10">
        <f t="shared" si="40"/>
        <v>24.860522473698961</v>
      </c>
      <c r="D307" s="9">
        <v>301</v>
      </c>
      <c r="E307" s="9">
        <v>0</v>
      </c>
      <c r="F307" s="104">
        <f t="shared" si="49"/>
        <v>8361.1780000000235</v>
      </c>
      <c r="G307" s="105"/>
      <c r="H307" s="1">
        <f t="shared" si="41"/>
        <v>0</v>
      </c>
      <c r="I307" s="3">
        <f t="shared" si="42"/>
        <v>0</v>
      </c>
      <c r="J307" s="119">
        <f t="shared" si="43"/>
        <v>23.160463060000062</v>
      </c>
      <c r="K307" s="120"/>
      <c r="L307" s="95">
        <f t="shared" si="44"/>
        <v>602</v>
      </c>
      <c r="M307" s="95"/>
      <c r="N307" s="9">
        <f t="shared" si="45"/>
        <v>0</v>
      </c>
      <c r="O307" s="9">
        <f t="shared" si="46"/>
        <v>0</v>
      </c>
      <c r="P307" s="9" t="e">
        <f t="shared" si="47"/>
        <v>#DIV/0!</v>
      </c>
      <c r="Q307" s="9" t="e">
        <f t="shared" si="48"/>
        <v>#DIV/0!</v>
      </c>
      <c r="R307" s="9"/>
      <c r="S307" s="9"/>
    </row>
    <row r="308" spans="1:19" x14ac:dyDescent="0.25">
      <c r="A308" s="9">
        <v>302</v>
      </c>
      <c r="B308" s="9">
        <v>0</v>
      </c>
      <c r="C308" s="10">
        <f t="shared" si="40"/>
        <v>24.140781502992425</v>
      </c>
      <c r="D308" s="9">
        <v>302</v>
      </c>
      <c r="E308" s="9">
        <v>0</v>
      </c>
      <c r="F308" s="104">
        <f t="shared" si="49"/>
        <v>8388.9560000000238</v>
      </c>
      <c r="G308" s="105"/>
      <c r="H308" s="1">
        <f t="shared" si="41"/>
        <v>0</v>
      </c>
      <c r="I308" s="3">
        <f t="shared" si="42"/>
        <v>0</v>
      </c>
      <c r="J308" s="119">
        <f t="shared" si="43"/>
        <v>23.237408120000062</v>
      </c>
      <c r="K308" s="120"/>
      <c r="L308" s="95">
        <f t="shared" si="44"/>
        <v>604</v>
      </c>
      <c r="M308" s="95"/>
      <c r="N308" s="9">
        <f t="shared" si="45"/>
        <v>0</v>
      </c>
      <c r="O308" s="9">
        <f t="shared" si="46"/>
        <v>0</v>
      </c>
      <c r="P308" s="9" t="e">
        <f t="shared" si="47"/>
        <v>#DIV/0!</v>
      </c>
      <c r="Q308" s="9" t="e">
        <f t="shared" si="48"/>
        <v>#DIV/0!</v>
      </c>
      <c r="R308" s="9"/>
      <c r="S308" s="9"/>
    </row>
    <row r="309" spans="1:19" x14ac:dyDescent="0.25">
      <c r="A309" s="9">
        <v>303</v>
      </c>
      <c r="B309" s="9">
        <v>0</v>
      </c>
      <c r="C309" s="10">
        <f t="shared" si="40"/>
        <v>23.426085313227347</v>
      </c>
      <c r="D309" s="9">
        <v>303</v>
      </c>
      <c r="E309" s="9">
        <v>0</v>
      </c>
      <c r="F309" s="104">
        <f t="shared" si="49"/>
        <v>8416.734000000024</v>
      </c>
      <c r="G309" s="105"/>
      <c r="H309" s="1">
        <f t="shared" si="41"/>
        <v>0</v>
      </c>
      <c r="I309" s="3">
        <f t="shared" si="42"/>
        <v>0</v>
      </c>
      <c r="J309" s="119">
        <f t="shared" si="43"/>
        <v>23.314353180000065</v>
      </c>
      <c r="K309" s="120"/>
      <c r="L309" s="95">
        <f t="shared" si="44"/>
        <v>606</v>
      </c>
      <c r="M309" s="95"/>
      <c r="N309" s="9">
        <f t="shared" si="45"/>
        <v>0</v>
      </c>
      <c r="O309" s="9">
        <f t="shared" si="46"/>
        <v>0</v>
      </c>
      <c r="P309" s="9" t="e">
        <f t="shared" si="47"/>
        <v>#DIV/0!</v>
      </c>
      <c r="Q309" s="9" t="e">
        <f t="shared" si="48"/>
        <v>#DIV/0!</v>
      </c>
      <c r="R309" s="9"/>
      <c r="S309" s="9"/>
    </row>
    <row r="310" spans="1:19" x14ac:dyDescent="0.25">
      <c r="A310" s="9">
        <v>304</v>
      </c>
      <c r="B310" s="9">
        <v>0</v>
      </c>
      <c r="C310" s="10">
        <f t="shared" si="40"/>
        <v>22.716749533378259</v>
      </c>
      <c r="D310" s="9">
        <v>304</v>
      </c>
      <c r="E310" s="9">
        <v>0</v>
      </c>
      <c r="F310" s="104">
        <f t="shared" si="49"/>
        <v>8444.5120000000243</v>
      </c>
      <c r="G310" s="105"/>
      <c r="H310" s="1">
        <f t="shared" si="41"/>
        <v>0</v>
      </c>
      <c r="I310" s="3">
        <f t="shared" si="42"/>
        <v>0</v>
      </c>
      <c r="J310" s="119">
        <f t="shared" si="43"/>
        <v>23.391298240000065</v>
      </c>
      <c r="K310" s="120"/>
      <c r="L310" s="95">
        <f t="shared" si="44"/>
        <v>608</v>
      </c>
      <c r="M310" s="95"/>
      <c r="N310" s="9">
        <f t="shared" si="45"/>
        <v>0</v>
      </c>
      <c r="O310" s="9">
        <f t="shared" si="46"/>
        <v>0</v>
      </c>
      <c r="P310" s="9" t="e">
        <f t="shared" si="47"/>
        <v>#DIV/0!</v>
      </c>
      <c r="Q310" s="9" t="e">
        <f t="shared" si="48"/>
        <v>#DIV/0!</v>
      </c>
      <c r="R310" s="9"/>
      <c r="S310" s="9"/>
    </row>
    <row r="311" spans="1:19" x14ac:dyDescent="0.25">
      <c r="A311" s="9">
        <v>305</v>
      </c>
      <c r="B311" s="9">
        <v>0</v>
      </c>
      <c r="C311" s="10">
        <f t="shared" si="40"/>
        <v>22.013089304646954</v>
      </c>
      <c r="D311" s="9">
        <v>305</v>
      </c>
      <c r="E311" s="9">
        <v>0</v>
      </c>
      <c r="F311" s="104">
        <f t="shared" si="49"/>
        <v>8472.2900000000245</v>
      </c>
      <c r="G311" s="105"/>
      <c r="H311" s="1">
        <f t="shared" si="41"/>
        <v>0</v>
      </c>
      <c r="I311" s="3">
        <f t="shared" si="42"/>
        <v>0</v>
      </c>
      <c r="J311" s="119">
        <f t="shared" si="43"/>
        <v>23.468243300000065</v>
      </c>
      <c r="K311" s="120"/>
      <c r="L311" s="95">
        <f t="shared" si="44"/>
        <v>610</v>
      </c>
      <c r="M311" s="95"/>
      <c r="N311" s="9">
        <f t="shared" si="45"/>
        <v>0</v>
      </c>
      <c r="O311" s="9">
        <f t="shared" si="46"/>
        <v>0</v>
      </c>
      <c r="P311" s="9" t="e">
        <f t="shared" si="47"/>
        <v>#DIV/0!</v>
      </c>
      <c r="Q311" s="9" t="e">
        <f t="shared" si="48"/>
        <v>#DIV/0!</v>
      </c>
      <c r="R311" s="9"/>
      <c r="S311" s="9"/>
    </row>
    <row r="312" spans="1:19" x14ac:dyDescent="0.25">
      <c r="A312" s="9">
        <v>306</v>
      </c>
      <c r="B312" s="9">
        <v>0</v>
      </c>
      <c r="C312" s="10">
        <f t="shared" si="40"/>
        <v>21.315419048556873</v>
      </c>
      <c r="D312" s="9">
        <v>306</v>
      </c>
      <c r="E312" s="9">
        <v>0</v>
      </c>
      <c r="F312" s="104">
        <f t="shared" si="49"/>
        <v>8500.0680000000248</v>
      </c>
      <c r="G312" s="105"/>
      <c r="H312" s="1">
        <f t="shared" si="41"/>
        <v>0</v>
      </c>
      <c r="I312" s="3">
        <f t="shared" si="42"/>
        <v>0</v>
      </c>
      <c r="J312" s="119">
        <f t="shared" si="43"/>
        <v>23.545188360000065</v>
      </c>
      <c r="K312" s="120"/>
      <c r="L312" s="95">
        <f t="shared" si="44"/>
        <v>612</v>
      </c>
      <c r="M312" s="95"/>
      <c r="N312" s="9">
        <f t="shared" si="45"/>
        <v>0</v>
      </c>
      <c r="O312" s="9">
        <f t="shared" si="46"/>
        <v>0</v>
      </c>
      <c r="P312" s="9" t="e">
        <f t="shared" si="47"/>
        <v>#DIV/0!</v>
      </c>
      <c r="Q312" s="9" t="e">
        <f t="shared" si="48"/>
        <v>#DIV/0!</v>
      </c>
      <c r="R312" s="9"/>
      <c r="S312" s="9"/>
    </row>
    <row r="313" spans="1:19" x14ac:dyDescent="0.25">
      <c r="A313" s="9">
        <v>307</v>
      </c>
      <c r="B313" s="9">
        <v>0</v>
      </c>
      <c r="C313" s="10">
        <f t="shared" si="40"/>
        <v>20.624052235416571</v>
      </c>
      <c r="D313" s="9">
        <v>307</v>
      </c>
      <c r="E313" s="9">
        <v>0</v>
      </c>
      <c r="F313" s="104">
        <f t="shared" si="49"/>
        <v>8527.846000000025</v>
      </c>
      <c r="G313" s="105"/>
      <c r="H313" s="1">
        <f t="shared" si="41"/>
        <v>0</v>
      </c>
      <c r="I313" s="3">
        <f t="shared" si="42"/>
        <v>0</v>
      </c>
      <c r="J313" s="119">
        <f t="shared" si="43"/>
        <v>23.622133420000068</v>
      </c>
      <c r="K313" s="120"/>
      <c r="L313" s="95">
        <f t="shared" si="44"/>
        <v>614</v>
      </c>
      <c r="M313" s="95"/>
      <c r="N313" s="9">
        <f t="shared" si="45"/>
        <v>0</v>
      </c>
      <c r="O313" s="9">
        <f t="shared" si="46"/>
        <v>0</v>
      </c>
      <c r="P313" s="9" t="e">
        <f t="shared" si="47"/>
        <v>#DIV/0!</v>
      </c>
      <c r="Q313" s="9" t="e">
        <f t="shared" si="48"/>
        <v>#DIV/0!</v>
      </c>
      <c r="R313" s="9"/>
      <c r="S313" s="9"/>
    </row>
    <row r="314" spans="1:19" x14ac:dyDescent="0.25">
      <c r="A314" s="9">
        <v>308</v>
      </c>
      <c r="B314" s="9">
        <v>0</v>
      </c>
      <c r="C314" s="10">
        <f t="shared" si="40"/>
        <v>19.939301153444706</v>
      </c>
      <c r="D314" s="9">
        <v>308</v>
      </c>
      <c r="E314" s="9">
        <v>0</v>
      </c>
      <c r="F314" s="104">
        <f t="shared" si="49"/>
        <v>8555.6240000000253</v>
      </c>
      <c r="G314" s="105"/>
      <c r="H314" s="1">
        <f t="shared" si="41"/>
        <v>0</v>
      </c>
      <c r="I314" s="3">
        <f t="shared" si="42"/>
        <v>0</v>
      </c>
      <c r="J314" s="119">
        <f t="shared" si="43"/>
        <v>23.699078480000068</v>
      </c>
      <c r="K314" s="120"/>
      <c r="L314" s="95">
        <f t="shared" si="44"/>
        <v>616</v>
      </c>
      <c r="M314" s="95"/>
      <c r="N314" s="9">
        <f t="shared" si="45"/>
        <v>0</v>
      </c>
      <c r="O314" s="9">
        <f t="shared" si="46"/>
        <v>0</v>
      </c>
      <c r="P314" s="9" t="e">
        <f t="shared" si="47"/>
        <v>#DIV/0!</v>
      </c>
      <c r="Q314" s="9" t="e">
        <f t="shared" si="48"/>
        <v>#DIV/0!</v>
      </c>
      <c r="R314" s="9"/>
      <c r="S314" s="9"/>
    </row>
    <row r="315" spans="1:19" x14ac:dyDescent="0.25">
      <c r="A315" s="9">
        <v>309</v>
      </c>
      <c r="B315" s="9">
        <v>0</v>
      </c>
      <c r="C315" s="10">
        <f t="shared" si="40"/>
        <v>19.261476678842101</v>
      </c>
      <c r="D315" s="9">
        <v>309</v>
      </c>
      <c r="E315" s="9">
        <v>0</v>
      </c>
      <c r="F315" s="104">
        <f t="shared" si="49"/>
        <v>8583.4020000000255</v>
      </c>
      <c r="G315" s="105"/>
      <c r="H315" s="1">
        <f t="shared" si="41"/>
        <v>0</v>
      </c>
      <c r="I315" s="3">
        <f t="shared" si="42"/>
        <v>0</v>
      </c>
      <c r="J315" s="119">
        <f t="shared" si="43"/>
        <v>23.776023540000072</v>
      </c>
      <c r="K315" s="120"/>
      <c r="L315" s="95">
        <f t="shared" si="44"/>
        <v>618</v>
      </c>
      <c r="M315" s="95"/>
      <c r="N315" s="9">
        <f t="shared" si="45"/>
        <v>0</v>
      </c>
      <c r="O315" s="9">
        <f t="shared" si="46"/>
        <v>0</v>
      </c>
      <c r="P315" s="9" t="e">
        <f t="shared" si="47"/>
        <v>#DIV/0!</v>
      </c>
      <c r="Q315" s="9" t="e">
        <f t="shared" si="48"/>
        <v>#DIV/0!</v>
      </c>
      <c r="R315" s="9"/>
      <c r="S315" s="9"/>
    </row>
    <row r="316" spans="1:19" x14ac:dyDescent="0.25">
      <c r="A316" s="9">
        <v>310</v>
      </c>
      <c r="B316" s="9">
        <v>0</v>
      </c>
      <c r="C316" s="10">
        <f t="shared" si="40"/>
        <v>18.590888047085627</v>
      </c>
      <c r="D316" s="9">
        <v>310</v>
      </c>
      <c r="E316" s="9">
        <v>0</v>
      </c>
      <c r="F316" s="104">
        <f t="shared" si="49"/>
        <v>8611.1800000000258</v>
      </c>
      <c r="G316" s="105"/>
      <c r="H316" s="1">
        <f t="shared" si="41"/>
        <v>0</v>
      </c>
      <c r="I316" s="3">
        <f t="shared" si="42"/>
        <v>0</v>
      </c>
      <c r="J316" s="119">
        <f t="shared" si="43"/>
        <v>23.852968600000068</v>
      </c>
      <c r="K316" s="120"/>
      <c r="L316" s="95">
        <f t="shared" si="44"/>
        <v>620</v>
      </c>
      <c r="M316" s="95"/>
      <c r="N316" s="9">
        <f t="shared" si="45"/>
        <v>0</v>
      </c>
      <c r="O316" s="9">
        <f t="shared" si="46"/>
        <v>0</v>
      </c>
      <c r="P316" s="9" t="e">
        <f t="shared" si="47"/>
        <v>#DIV/0!</v>
      </c>
      <c r="Q316" s="9" t="e">
        <f t="shared" si="48"/>
        <v>#DIV/0!</v>
      </c>
      <c r="R316" s="9"/>
      <c r="S316" s="9"/>
    </row>
    <row r="317" spans="1:19" x14ac:dyDescent="0.25">
      <c r="A317" s="9">
        <v>311</v>
      </c>
      <c r="B317" s="9">
        <v>0</v>
      </c>
      <c r="C317" s="10">
        <f t="shared" si="40"/>
        <v>17.927842625710269</v>
      </c>
      <c r="D317" s="9">
        <v>311</v>
      </c>
      <c r="E317" s="9">
        <v>0</v>
      </c>
      <c r="F317" s="104">
        <f t="shared" si="49"/>
        <v>8638.958000000026</v>
      </c>
      <c r="G317" s="105"/>
      <c r="H317" s="1">
        <f t="shared" si="41"/>
        <v>0</v>
      </c>
      <c r="I317" s="3">
        <f t="shared" si="42"/>
        <v>0</v>
      </c>
      <c r="J317" s="119">
        <f t="shared" si="43"/>
        <v>23.929913660000071</v>
      </c>
      <c r="K317" s="120"/>
      <c r="L317" s="95">
        <f t="shared" si="44"/>
        <v>622</v>
      </c>
      <c r="M317" s="95"/>
      <c r="N317" s="9">
        <f t="shared" si="45"/>
        <v>0</v>
      </c>
      <c r="O317" s="9">
        <f t="shared" si="46"/>
        <v>0</v>
      </c>
      <c r="P317" s="9" t="e">
        <f t="shared" si="47"/>
        <v>#DIV/0!</v>
      </c>
      <c r="Q317" s="9" t="e">
        <f t="shared" si="48"/>
        <v>#DIV/0!</v>
      </c>
      <c r="R317" s="9"/>
      <c r="S317" s="9"/>
    </row>
    <row r="318" spans="1:19" x14ac:dyDescent="0.25">
      <c r="A318" s="9">
        <v>312</v>
      </c>
      <c r="B318" s="9">
        <v>0</v>
      </c>
      <c r="C318" s="10">
        <f t="shared" si="40"/>
        <v>17.272645688833933</v>
      </c>
      <c r="D318" s="9">
        <v>312</v>
      </c>
      <c r="E318" s="9">
        <v>0</v>
      </c>
      <c r="F318" s="104">
        <f t="shared" si="49"/>
        <v>8666.7360000000263</v>
      </c>
      <c r="G318" s="105"/>
      <c r="H318" s="1">
        <f t="shared" si="41"/>
        <v>0</v>
      </c>
      <c r="I318" s="3">
        <f t="shared" si="42"/>
        <v>0</v>
      </c>
      <c r="J318" s="119">
        <f t="shared" si="43"/>
        <v>24.006858720000071</v>
      </c>
      <c r="K318" s="120"/>
      <c r="L318" s="95">
        <f t="shared" si="44"/>
        <v>624</v>
      </c>
      <c r="M318" s="95"/>
      <c r="N318" s="9">
        <f t="shared" si="45"/>
        <v>0</v>
      </c>
      <c r="O318" s="9">
        <f t="shared" si="46"/>
        <v>0</v>
      </c>
      <c r="P318" s="9" t="e">
        <f t="shared" si="47"/>
        <v>#DIV/0!</v>
      </c>
      <c r="Q318" s="9" t="e">
        <f t="shared" si="48"/>
        <v>#DIV/0!</v>
      </c>
      <c r="R318" s="9"/>
      <c r="S318" s="9"/>
    </row>
    <row r="319" spans="1:19" x14ac:dyDescent="0.25">
      <c r="A319" s="9">
        <v>313</v>
      </c>
      <c r="B319" s="9">
        <v>0</v>
      </c>
      <c r="C319" s="10">
        <f t="shared" si="40"/>
        <v>16.625600193670827</v>
      </c>
      <c r="D319" s="9">
        <v>313</v>
      </c>
      <c r="E319" s="9">
        <v>0</v>
      </c>
      <c r="F319" s="104">
        <f t="shared" si="49"/>
        <v>8694.5140000000265</v>
      </c>
      <c r="G319" s="105"/>
      <c r="H319" s="1">
        <f t="shared" si="41"/>
        <v>0</v>
      </c>
      <c r="I319" s="3">
        <f t="shared" si="42"/>
        <v>0</v>
      </c>
      <c r="J319" s="119">
        <f t="shared" si="43"/>
        <v>24.083803780000071</v>
      </c>
      <c r="K319" s="120"/>
      <c r="L319" s="95">
        <f t="shared" si="44"/>
        <v>626</v>
      </c>
      <c r="M319" s="95"/>
      <c r="N319" s="9">
        <f t="shared" si="45"/>
        <v>0</v>
      </c>
      <c r="O319" s="9">
        <f t="shared" si="46"/>
        <v>0</v>
      </c>
      <c r="P319" s="9" t="e">
        <f t="shared" si="47"/>
        <v>#DIV/0!</v>
      </c>
      <c r="Q319" s="9" t="e">
        <f t="shared" si="48"/>
        <v>#DIV/0!</v>
      </c>
      <c r="R319" s="9"/>
      <c r="S319" s="9"/>
    </row>
    <row r="320" spans="1:19" x14ac:dyDescent="0.25">
      <c r="A320" s="9">
        <v>314</v>
      </c>
      <c r="B320" s="9">
        <v>0</v>
      </c>
      <c r="C320" s="10">
        <f t="shared" si="40"/>
        <v>15.987006559267853</v>
      </c>
      <c r="D320" s="9">
        <v>314</v>
      </c>
      <c r="E320" s="9">
        <v>0</v>
      </c>
      <c r="F320" s="104">
        <f t="shared" si="49"/>
        <v>8722.2920000000267</v>
      </c>
      <c r="G320" s="105"/>
      <c r="H320" s="1">
        <f t="shared" si="41"/>
        <v>0</v>
      </c>
      <c r="I320" s="3">
        <f t="shared" si="42"/>
        <v>0</v>
      </c>
      <c r="J320" s="119">
        <f t="shared" si="43"/>
        <v>24.160748840000071</v>
      </c>
      <c r="K320" s="120"/>
      <c r="L320" s="95">
        <f t="shared" si="44"/>
        <v>628</v>
      </c>
      <c r="M320" s="95"/>
      <c r="N320" s="9">
        <f t="shared" si="45"/>
        <v>0</v>
      </c>
      <c r="O320" s="9">
        <f t="shared" si="46"/>
        <v>0</v>
      </c>
      <c r="P320" s="9" t="e">
        <f t="shared" si="47"/>
        <v>#DIV/0!</v>
      </c>
      <c r="Q320" s="9" t="e">
        <f t="shared" si="48"/>
        <v>#DIV/0!</v>
      </c>
      <c r="R320" s="9"/>
      <c r="S320" s="9"/>
    </row>
    <row r="321" spans="1:19" x14ac:dyDescent="0.25">
      <c r="A321" s="9">
        <v>315</v>
      </c>
      <c r="B321" s="9">
        <v>0</v>
      </c>
      <c r="C321" s="10">
        <f t="shared" si="40"/>
        <v>15.357162447687131</v>
      </c>
      <c r="D321" s="9">
        <v>315</v>
      </c>
      <c r="E321" s="9">
        <v>0</v>
      </c>
      <c r="F321" s="104">
        <f t="shared" si="49"/>
        <v>8750.070000000027</v>
      </c>
      <c r="G321" s="105"/>
      <c r="H321" s="1">
        <f t="shared" si="41"/>
        <v>0</v>
      </c>
      <c r="I321" s="3">
        <f t="shared" si="42"/>
        <v>0</v>
      </c>
      <c r="J321" s="119">
        <f t="shared" si="43"/>
        <v>24.237693900000071</v>
      </c>
      <c r="K321" s="120"/>
      <c r="L321" s="95">
        <f t="shared" si="44"/>
        <v>630</v>
      </c>
      <c r="M321" s="95"/>
      <c r="N321" s="9">
        <f t="shared" si="45"/>
        <v>0</v>
      </c>
      <c r="O321" s="9">
        <f t="shared" si="46"/>
        <v>0</v>
      </c>
      <c r="P321" s="9" t="e">
        <f t="shared" si="47"/>
        <v>#DIV/0!</v>
      </c>
      <c r="Q321" s="9" t="e">
        <f t="shared" si="48"/>
        <v>#DIV/0!</v>
      </c>
      <c r="R321" s="9"/>
      <c r="S321" s="9"/>
    </row>
    <row r="322" spans="1:19" x14ac:dyDescent="0.25">
      <c r="A322" s="9">
        <v>316</v>
      </c>
      <c r="B322" s="9">
        <v>0</v>
      </c>
      <c r="C322" s="10">
        <f t="shared" si="40"/>
        <v>14.736362547849019</v>
      </c>
      <c r="D322" s="9">
        <v>316</v>
      </c>
      <c r="E322" s="9">
        <v>0</v>
      </c>
      <c r="F322" s="104">
        <f t="shared" si="49"/>
        <v>8777.8480000000272</v>
      </c>
      <c r="G322" s="105"/>
      <c r="H322" s="1">
        <f t="shared" si="41"/>
        <v>0</v>
      </c>
      <c r="I322" s="3">
        <f t="shared" si="42"/>
        <v>0</v>
      </c>
      <c r="J322" s="119">
        <f t="shared" si="43"/>
        <v>24.314638960000075</v>
      </c>
      <c r="K322" s="120"/>
      <c r="L322" s="95">
        <f t="shared" si="44"/>
        <v>632</v>
      </c>
      <c r="M322" s="95"/>
      <c r="N322" s="9">
        <f t="shared" si="45"/>
        <v>0</v>
      </c>
      <c r="O322" s="9">
        <f t="shared" si="46"/>
        <v>0</v>
      </c>
      <c r="P322" s="9" t="e">
        <f t="shared" si="47"/>
        <v>#DIV/0!</v>
      </c>
      <c r="Q322" s="9" t="e">
        <f t="shared" si="48"/>
        <v>#DIV/0!</v>
      </c>
      <c r="R322" s="9"/>
      <c r="S322" s="9"/>
    </row>
    <row r="323" spans="1:19" x14ac:dyDescent="0.25">
      <c r="A323" s="9">
        <v>317</v>
      </c>
      <c r="B323" s="9">
        <v>0</v>
      </c>
      <c r="C323" s="10">
        <f t="shared" si="40"/>
        <v>14.124898362236763</v>
      </c>
      <c r="D323" s="9">
        <v>317</v>
      </c>
      <c r="E323" s="9">
        <v>0</v>
      </c>
      <c r="F323" s="104">
        <f t="shared" si="49"/>
        <v>8805.6260000000275</v>
      </c>
      <c r="G323" s="105"/>
      <c r="H323" s="1">
        <f t="shared" si="41"/>
        <v>0</v>
      </c>
      <c r="I323" s="3">
        <f t="shared" si="42"/>
        <v>0</v>
      </c>
      <c r="J323" s="119">
        <f t="shared" si="43"/>
        <v>24.391584020000074</v>
      </c>
      <c r="K323" s="120"/>
      <c r="L323" s="95">
        <f t="shared" si="44"/>
        <v>634</v>
      </c>
      <c r="M323" s="95"/>
      <c r="N323" s="9">
        <f t="shared" si="45"/>
        <v>0</v>
      </c>
      <c r="O323" s="9">
        <f t="shared" si="46"/>
        <v>0</v>
      </c>
      <c r="P323" s="9" t="e">
        <f t="shared" si="47"/>
        <v>#DIV/0!</v>
      </c>
      <c r="Q323" s="9" t="e">
        <f t="shared" si="48"/>
        <v>#DIV/0!</v>
      </c>
      <c r="R323" s="9"/>
      <c r="S323" s="9"/>
    </row>
    <row r="324" spans="1:19" x14ac:dyDescent="0.25">
      <c r="A324" s="9">
        <v>318</v>
      </c>
      <c r="B324" s="9">
        <v>0</v>
      </c>
      <c r="C324" s="10">
        <f t="shared" si="40"/>
        <v>13.523057996655121</v>
      </c>
      <c r="D324" s="9">
        <v>318</v>
      </c>
      <c r="E324" s="9">
        <v>0</v>
      </c>
      <c r="F324" s="104">
        <f t="shared" si="49"/>
        <v>8833.4040000000277</v>
      </c>
      <c r="G324" s="105"/>
      <c r="H324" s="1">
        <f t="shared" si="41"/>
        <v>0</v>
      </c>
      <c r="I324" s="3">
        <f t="shared" si="42"/>
        <v>0</v>
      </c>
      <c r="J324" s="119">
        <f t="shared" si="43"/>
        <v>24.468529080000074</v>
      </c>
      <c r="K324" s="120"/>
      <c r="L324" s="95">
        <f t="shared" si="44"/>
        <v>636</v>
      </c>
      <c r="M324" s="95"/>
      <c r="N324" s="9">
        <f t="shared" si="45"/>
        <v>0</v>
      </c>
      <c r="O324" s="9">
        <f t="shared" si="46"/>
        <v>0</v>
      </c>
      <c r="P324" s="9" t="e">
        <f t="shared" si="47"/>
        <v>#DIV/0!</v>
      </c>
      <c r="Q324" s="9" t="e">
        <f t="shared" si="48"/>
        <v>#DIV/0!</v>
      </c>
      <c r="R324" s="9"/>
      <c r="S324" s="9"/>
    </row>
    <row r="325" spans="1:19" x14ac:dyDescent="0.25">
      <c r="A325" s="9">
        <v>319</v>
      </c>
      <c r="B325" s="9">
        <v>0</v>
      </c>
      <c r="C325" s="10">
        <f t="shared" si="40"/>
        <v>12.931125953222892</v>
      </c>
      <c r="D325" s="9">
        <v>319</v>
      </c>
      <c r="E325" s="9">
        <v>0</v>
      </c>
      <c r="F325" s="104">
        <f t="shared" si="49"/>
        <v>8861.182000000028</v>
      </c>
      <c r="G325" s="105"/>
      <c r="H325" s="1">
        <f t="shared" si="41"/>
        <v>0</v>
      </c>
      <c r="I325" s="3">
        <f t="shared" si="42"/>
        <v>0</v>
      </c>
      <c r="J325" s="119">
        <f t="shared" si="43"/>
        <v>24.545474140000074</v>
      </c>
      <c r="K325" s="120"/>
      <c r="L325" s="95">
        <f t="shared" si="44"/>
        <v>638</v>
      </c>
      <c r="M325" s="95"/>
      <c r="N325" s="9">
        <f t="shared" si="45"/>
        <v>0</v>
      </c>
      <c r="O325" s="9">
        <f t="shared" si="46"/>
        <v>0</v>
      </c>
      <c r="P325" s="9" t="e">
        <f t="shared" si="47"/>
        <v>#DIV/0!</v>
      </c>
      <c r="Q325" s="9" t="e">
        <f t="shared" si="48"/>
        <v>#DIV/0!</v>
      </c>
      <c r="R325" s="9"/>
      <c r="S325" s="9"/>
    </row>
    <row r="326" spans="1:19" x14ac:dyDescent="0.25">
      <c r="A326" s="9">
        <v>320</v>
      </c>
      <c r="B326" s="9">
        <v>0</v>
      </c>
      <c r="C326" s="10">
        <f t="shared" si="40"/>
        <v>12.349382926770478</v>
      </c>
      <c r="D326" s="9">
        <v>320</v>
      </c>
      <c r="E326" s="9">
        <v>0</v>
      </c>
      <c r="F326" s="104">
        <f t="shared" si="49"/>
        <v>8888.9600000000282</v>
      </c>
      <c r="G326" s="105"/>
      <c r="H326" s="1">
        <f t="shared" si="41"/>
        <v>0</v>
      </c>
      <c r="I326" s="3">
        <f t="shared" si="42"/>
        <v>0</v>
      </c>
      <c r="J326" s="119">
        <f t="shared" si="43"/>
        <v>24.622419200000078</v>
      </c>
      <c r="K326" s="120"/>
      <c r="L326" s="95">
        <f t="shared" si="44"/>
        <v>640</v>
      </c>
      <c r="M326" s="95"/>
      <c r="N326" s="9">
        <f t="shared" si="45"/>
        <v>0</v>
      </c>
      <c r="O326" s="9">
        <f t="shared" si="46"/>
        <v>0</v>
      </c>
      <c r="P326" s="9" t="e">
        <f t="shared" si="47"/>
        <v>#DIV/0!</v>
      </c>
      <c r="Q326" s="9" t="e">
        <f t="shared" si="48"/>
        <v>#DIV/0!</v>
      </c>
      <c r="R326" s="9"/>
      <c r="S326" s="9"/>
    </row>
    <row r="327" spans="1:19" x14ac:dyDescent="0.25">
      <c r="A327" s="9">
        <v>321</v>
      </c>
      <c r="B327" s="9">
        <v>0</v>
      </c>
      <c r="C327" s="10">
        <f t="shared" ref="C327:C366" si="50">($Y$16/2)*(1-COS(RADIANS(A327)))+($Y$20-SQRT($Y$21-(($Y$16/2)*SIN(RADIANS(A327)))^2))</f>
        <v>11.778105604801661</v>
      </c>
      <c r="D327" s="9">
        <v>321</v>
      </c>
      <c r="E327" s="9">
        <v>0</v>
      </c>
      <c r="F327" s="104">
        <f t="shared" si="49"/>
        <v>8916.7380000000285</v>
      </c>
      <c r="G327" s="105"/>
      <c r="H327" s="1">
        <f t="shared" si="41"/>
        <v>0</v>
      </c>
      <c r="I327" s="3">
        <f t="shared" si="42"/>
        <v>0</v>
      </c>
      <c r="J327" s="119">
        <f t="shared" si="43"/>
        <v>24.699364260000078</v>
      </c>
      <c r="K327" s="120"/>
      <c r="L327" s="95">
        <f t="shared" si="44"/>
        <v>642</v>
      </c>
      <c r="M327" s="95"/>
      <c r="N327" s="9">
        <f t="shared" si="45"/>
        <v>0</v>
      </c>
      <c r="O327" s="9">
        <f t="shared" si="46"/>
        <v>0</v>
      </c>
      <c r="P327" s="9" t="e">
        <f t="shared" si="47"/>
        <v>#DIV/0!</v>
      </c>
      <c r="Q327" s="9" t="e">
        <f t="shared" si="48"/>
        <v>#DIV/0!</v>
      </c>
      <c r="R327" s="9"/>
      <c r="S327" s="9"/>
    </row>
    <row r="328" spans="1:19" x14ac:dyDescent="0.25">
      <c r="A328" s="9">
        <v>322</v>
      </c>
      <c r="B328" s="9">
        <v>0</v>
      </c>
      <c r="C328" s="10">
        <f t="shared" si="50"/>
        <v>11.217566471169308</v>
      </c>
      <c r="D328" s="9">
        <v>322</v>
      </c>
      <c r="E328" s="9">
        <v>0</v>
      </c>
      <c r="F328" s="104">
        <f t="shared" si="49"/>
        <v>8944.5160000000287</v>
      </c>
      <c r="G328" s="105"/>
      <c r="H328" s="1">
        <f t="shared" ref="H328:H366" si="51">(((E328*SIN(RADIANS(D328 + D329)) - E328*SIN(RADIANS(D328))) / RADIANS(D329))) * (((E328*SIN(RADIANS(D328 + D329)) - E328*SIN(RADIANS(D328))) / RADIANS(D329)) * (2*PI()*(F328/2)/60))</f>
        <v>0</v>
      </c>
      <c r="I328" s="3">
        <f t="shared" ref="I328:I366" si="52">(((B328*SIN(RADIANS(D328 + D329)) - B328*SIN(RADIANS(D328))) / RADIANS(D329))) * (((B328*SIN(RADIANS(D328 + D329)) - B328*SIN(RADIANS(D328))) / RADIANS(D329)) * (2*PI()*(F328/2)/60))</f>
        <v>0</v>
      </c>
      <c r="J328" s="119">
        <f t="shared" ref="J328:J366" si="53">2*AA$16*F328/60</f>
        <v>24.776309320000077</v>
      </c>
      <c r="K328" s="120"/>
      <c r="L328" s="95">
        <f t="shared" ref="L328:L366" si="54">A328*2</f>
        <v>644</v>
      </c>
      <c r="M328" s="95"/>
      <c r="N328" s="9">
        <f t="shared" ref="N328:N366" si="55">(H329-H328)/(L329-L328)</f>
        <v>0</v>
      </c>
      <c r="O328" s="9">
        <f t="shared" ref="O328:O366" si="56">(I329-I328)/(L329-L328)</f>
        <v>0</v>
      </c>
      <c r="P328" s="9" t="e">
        <f t="shared" ref="P328:P366" si="57">(N329-N328)/E328</f>
        <v>#DIV/0!</v>
      </c>
      <c r="Q328" s="9" t="e">
        <f t="shared" ref="Q328:Q366" si="58">(O329-O328)/B328</f>
        <v>#DIV/0!</v>
      </c>
      <c r="R328" s="9"/>
      <c r="S328" s="9"/>
    </row>
    <row r="329" spans="1:19" x14ac:dyDescent="0.25">
      <c r="A329" s="9">
        <v>323</v>
      </c>
      <c r="B329" s="9">
        <v>0</v>
      </c>
      <c r="C329" s="10">
        <f t="shared" si="50"/>
        <v>10.668033613604548</v>
      </c>
      <c r="D329" s="9">
        <v>323</v>
      </c>
      <c r="E329" s="9">
        <v>0</v>
      </c>
      <c r="F329" s="104">
        <f t="shared" ref="F329:F366" si="59">F328+27.778</f>
        <v>8972.294000000029</v>
      </c>
      <c r="G329" s="105"/>
      <c r="H329" s="1">
        <f t="shared" si="51"/>
        <v>0</v>
      </c>
      <c r="I329" s="3">
        <f t="shared" si="52"/>
        <v>0</v>
      </c>
      <c r="J329" s="119">
        <f t="shared" si="53"/>
        <v>24.853254380000077</v>
      </c>
      <c r="K329" s="120"/>
      <c r="L329" s="95">
        <f t="shared" si="54"/>
        <v>646</v>
      </c>
      <c r="M329" s="95"/>
      <c r="N329" s="9">
        <f t="shared" si="55"/>
        <v>0</v>
      </c>
      <c r="O329" s="9">
        <f t="shared" si="56"/>
        <v>0</v>
      </c>
      <c r="P329" s="9" t="e">
        <f t="shared" si="57"/>
        <v>#DIV/0!</v>
      </c>
      <c r="Q329" s="9" t="e">
        <f t="shared" si="58"/>
        <v>#DIV/0!</v>
      </c>
      <c r="R329" s="9"/>
      <c r="S329" s="9"/>
    </row>
    <row r="330" spans="1:19" x14ac:dyDescent="0.25">
      <c r="A330" s="9">
        <v>324</v>
      </c>
      <c r="B330" s="9">
        <v>0</v>
      </c>
      <c r="C330" s="10">
        <f t="shared" si="50"/>
        <v>10.129770535228792</v>
      </c>
      <c r="D330" s="9">
        <v>324</v>
      </c>
      <c r="E330" s="9">
        <v>0</v>
      </c>
      <c r="F330" s="117">
        <f t="shared" si="59"/>
        <v>9000.0720000000292</v>
      </c>
      <c r="G330" s="118"/>
      <c r="H330" s="1">
        <f t="shared" si="51"/>
        <v>0</v>
      </c>
      <c r="I330" s="3">
        <f t="shared" si="52"/>
        <v>0</v>
      </c>
      <c r="J330" s="119">
        <f t="shared" si="53"/>
        <v>24.930199440000081</v>
      </c>
      <c r="K330" s="120"/>
      <c r="L330" s="95">
        <f t="shared" si="54"/>
        <v>648</v>
      </c>
      <c r="M330" s="95"/>
      <c r="N330" s="9">
        <f t="shared" si="55"/>
        <v>0</v>
      </c>
      <c r="O330" s="9">
        <f t="shared" si="56"/>
        <v>0</v>
      </c>
      <c r="P330" s="9" t="e">
        <f t="shared" si="57"/>
        <v>#DIV/0!</v>
      </c>
      <c r="Q330" s="9" t="e">
        <f t="shared" si="58"/>
        <v>#DIV/0!</v>
      </c>
      <c r="R330" s="9"/>
      <c r="S330" s="9"/>
    </row>
    <row r="331" spans="1:19" x14ac:dyDescent="0.25">
      <c r="A331" s="9">
        <v>325</v>
      </c>
      <c r="B331" s="9">
        <v>0</v>
      </c>
      <c r="C331" s="10">
        <f t="shared" si="50"/>
        <v>9.6030359701694401</v>
      </c>
      <c r="D331" s="9">
        <v>325</v>
      </c>
      <c r="E331" s="9">
        <v>0</v>
      </c>
      <c r="F331" s="104">
        <f t="shared" si="59"/>
        <v>9027.8500000000295</v>
      </c>
      <c r="G331" s="105"/>
      <c r="H331" s="1">
        <f t="shared" si="51"/>
        <v>0</v>
      </c>
      <c r="I331" s="3">
        <f t="shared" si="52"/>
        <v>0</v>
      </c>
      <c r="J331" s="119">
        <f t="shared" si="53"/>
        <v>25.007144500000081</v>
      </c>
      <c r="K331" s="120"/>
      <c r="L331" s="95">
        <f t="shared" si="54"/>
        <v>650</v>
      </c>
      <c r="M331" s="95"/>
      <c r="N331" s="9">
        <f t="shared" si="55"/>
        <v>0</v>
      </c>
      <c r="O331" s="9">
        <f t="shared" si="56"/>
        <v>0</v>
      </c>
      <c r="P331" s="9" t="e">
        <f t="shared" si="57"/>
        <v>#DIV/0!</v>
      </c>
      <c r="Q331" s="9" t="e">
        <f t="shared" si="58"/>
        <v>#DIV/0!</v>
      </c>
      <c r="R331" s="9"/>
      <c r="S331" s="9"/>
    </row>
    <row r="332" spans="1:19" x14ac:dyDescent="0.25">
      <c r="A332" s="9">
        <v>326</v>
      </c>
      <c r="B332" s="9">
        <v>0</v>
      </c>
      <c r="C332" s="10">
        <f t="shared" si="50"/>
        <v>9.0880837033898771</v>
      </c>
      <c r="D332" s="9">
        <v>326</v>
      </c>
      <c r="E332" s="9">
        <v>0</v>
      </c>
      <c r="F332" s="104">
        <f t="shared" si="59"/>
        <v>9055.6280000000297</v>
      </c>
      <c r="G332" s="105"/>
      <c r="H332" s="1">
        <f t="shared" si="51"/>
        <v>0</v>
      </c>
      <c r="I332" s="3">
        <f t="shared" si="52"/>
        <v>0</v>
      </c>
      <c r="J332" s="119">
        <f t="shared" si="53"/>
        <v>25.084089560000077</v>
      </c>
      <c r="K332" s="120"/>
      <c r="L332" s="95">
        <f t="shared" si="54"/>
        <v>652</v>
      </c>
      <c r="M332" s="95"/>
      <c r="N332" s="9">
        <f t="shared" si="55"/>
        <v>0</v>
      </c>
      <c r="O332" s="9">
        <f t="shared" si="56"/>
        <v>0</v>
      </c>
      <c r="P332" s="9" t="e">
        <f t="shared" si="57"/>
        <v>#DIV/0!</v>
      </c>
      <c r="Q332" s="9" t="e">
        <f t="shared" si="58"/>
        <v>#DIV/0!</v>
      </c>
      <c r="R332" s="9"/>
      <c r="S332" s="9"/>
    </row>
    <row r="333" spans="1:19" x14ac:dyDescent="0.25">
      <c r="A333" s="9">
        <v>327</v>
      </c>
      <c r="B333" s="9">
        <v>0</v>
      </c>
      <c r="C333" s="10">
        <f t="shared" si="50"/>
        <v>8.5851623948362388</v>
      </c>
      <c r="D333" s="9">
        <v>327</v>
      </c>
      <c r="E333" s="9">
        <v>0</v>
      </c>
      <c r="F333" s="104">
        <f t="shared" si="59"/>
        <v>9083.40600000003</v>
      </c>
      <c r="G333" s="105"/>
      <c r="H333" s="1">
        <f t="shared" si="51"/>
        <v>0</v>
      </c>
      <c r="I333" s="3">
        <f t="shared" si="52"/>
        <v>0</v>
      </c>
      <c r="J333" s="119">
        <f t="shared" si="53"/>
        <v>25.161034620000081</v>
      </c>
      <c r="K333" s="120"/>
      <c r="L333" s="95">
        <f t="shared" si="54"/>
        <v>654</v>
      </c>
      <c r="M333" s="95"/>
      <c r="N333" s="9">
        <f t="shared" si="55"/>
        <v>0</v>
      </c>
      <c r="O333" s="9">
        <f t="shared" si="56"/>
        <v>0</v>
      </c>
      <c r="P333" s="9" t="e">
        <f t="shared" si="57"/>
        <v>#DIV/0!</v>
      </c>
      <c r="Q333" s="9" t="e">
        <f t="shared" si="58"/>
        <v>#DIV/0!</v>
      </c>
      <c r="R333" s="9"/>
      <c r="S333" s="9"/>
    </row>
    <row r="334" spans="1:19" x14ac:dyDescent="0.25">
      <c r="A334" s="9">
        <v>328</v>
      </c>
      <c r="B334" s="9">
        <v>0</v>
      </c>
      <c r="C334" s="10">
        <f t="shared" si="50"/>
        <v>8.0945154079942725</v>
      </c>
      <c r="D334" s="9">
        <v>328</v>
      </c>
      <c r="E334" s="9">
        <v>0</v>
      </c>
      <c r="F334" s="104">
        <f t="shared" si="59"/>
        <v>9111.1840000000302</v>
      </c>
      <c r="G334" s="105"/>
      <c r="H334" s="1">
        <f t="shared" si="51"/>
        <v>0</v>
      </c>
      <c r="I334" s="3">
        <f t="shared" si="52"/>
        <v>0</v>
      </c>
      <c r="J334" s="119">
        <f t="shared" si="53"/>
        <v>25.23797968000008</v>
      </c>
      <c r="K334" s="120"/>
      <c r="L334" s="95">
        <f t="shared" si="54"/>
        <v>656</v>
      </c>
      <c r="M334" s="95"/>
      <c r="N334" s="9">
        <f t="shared" si="55"/>
        <v>0</v>
      </c>
      <c r="O334" s="9">
        <f t="shared" si="56"/>
        <v>0</v>
      </c>
      <c r="P334" s="9" t="e">
        <f t="shared" si="57"/>
        <v>#DIV/0!</v>
      </c>
      <c r="Q334" s="9" t="e">
        <f t="shared" si="58"/>
        <v>#DIV/0!</v>
      </c>
      <c r="R334" s="9"/>
      <c r="S334" s="9"/>
    </row>
    <row r="335" spans="1:19" x14ac:dyDescent="0.25">
      <c r="A335" s="9">
        <v>329</v>
      </c>
      <c r="B335" s="9">
        <v>0</v>
      </c>
      <c r="C335" s="10">
        <f t="shared" si="50"/>
        <v>7.6163806429423966</v>
      </c>
      <c r="D335" s="9">
        <v>329</v>
      </c>
      <c r="E335" s="9">
        <v>0</v>
      </c>
      <c r="F335" s="104">
        <f t="shared" si="59"/>
        <v>9138.9620000000305</v>
      </c>
      <c r="G335" s="105"/>
      <c r="H335" s="1">
        <f t="shared" si="51"/>
        <v>0</v>
      </c>
      <c r="I335" s="3">
        <f t="shared" si="52"/>
        <v>0</v>
      </c>
      <c r="J335" s="119">
        <f t="shared" si="53"/>
        <v>25.314924740000084</v>
      </c>
      <c r="K335" s="120"/>
      <c r="L335" s="95">
        <f t="shared" si="54"/>
        <v>658</v>
      </c>
      <c r="M335" s="95"/>
      <c r="N335" s="9">
        <f t="shared" si="55"/>
        <v>0</v>
      </c>
      <c r="O335" s="9">
        <f t="shared" si="56"/>
        <v>0</v>
      </c>
      <c r="P335" s="9" t="e">
        <f t="shared" si="57"/>
        <v>#DIV/0!</v>
      </c>
      <c r="Q335" s="9" t="e">
        <f t="shared" si="58"/>
        <v>#DIV/0!</v>
      </c>
      <c r="R335" s="9"/>
      <c r="S335" s="9"/>
    </row>
    <row r="336" spans="1:19" x14ac:dyDescent="0.25">
      <c r="A336" s="9">
        <v>330</v>
      </c>
      <c r="B336" s="9">
        <v>0</v>
      </c>
      <c r="C336" s="10">
        <f t="shared" si="50"/>
        <v>7.1509903739781668</v>
      </c>
      <c r="D336" s="9">
        <v>330</v>
      </c>
      <c r="E336" s="9">
        <v>0</v>
      </c>
      <c r="F336" s="104">
        <f t="shared" si="59"/>
        <v>9166.7400000000307</v>
      </c>
      <c r="G336" s="105"/>
      <c r="H336" s="1">
        <f t="shared" si="51"/>
        <v>0</v>
      </c>
      <c r="I336" s="3">
        <f t="shared" si="52"/>
        <v>0</v>
      </c>
      <c r="J336" s="119">
        <f t="shared" si="53"/>
        <v>25.391869800000084</v>
      </c>
      <c r="K336" s="120"/>
      <c r="L336" s="95">
        <f t="shared" si="54"/>
        <v>660</v>
      </c>
      <c r="M336" s="95"/>
      <c r="N336" s="9">
        <f t="shared" si="55"/>
        <v>0</v>
      </c>
      <c r="O336" s="9">
        <f t="shared" si="56"/>
        <v>0</v>
      </c>
      <c r="P336" s="9" t="e">
        <f t="shared" si="57"/>
        <v>#DIV/0!</v>
      </c>
      <c r="Q336" s="9" t="e">
        <f t="shared" si="58"/>
        <v>#DIV/0!</v>
      </c>
      <c r="R336" s="9"/>
      <c r="S336" s="9"/>
    </row>
    <row r="337" spans="1:19" x14ac:dyDescent="0.25">
      <c r="A337" s="9">
        <v>331</v>
      </c>
      <c r="B337" s="9">
        <v>0</v>
      </c>
      <c r="C337" s="10">
        <f t="shared" si="50"/>
        <v>6.6985710918890771</v>
      </c>
      <c r="D337" s="9">
        <v>331</v>
      </c>
      <c r="E337" s="9">
        <v>0</v>
      </c>
      <c r="F337" s="104">
        <f t="shared" si="59"/>
        <v>9194.518000000031</v>
      </c>
      <c r="G337" s="105"/>
      <c r="H337" s="1">
        <f t="shared" si="51"/>
        <v>0</v>
      </c>
      <c r="I337" s="3">
        <f t="shared" si="52"/>
        <v>0</v>
      </c>
      <c r="J337" s="119">
        <f t="shared" si="53"/>
        <v>25.468814860000084</v>
      </c>
      <c r="K337" s="120"/>
      <c r="L337" s="95">
        <f t="shared" si="54"/>
        <v>662</v>
      </c>
      <c r="M337" s="95"/>
      <c r="N337" s="9">
        <f t="shared" si="55"/>
        <v>0</v>
      </c>
      <c r="O337" s="9">
        <f t="shared" si="56"/>
        <v>0</v>
      </c>
      <c r="P337" s="9" t="e">
        <f t="shared" si="57"/>
        <v>#DIV/0!</v>
      </c>
      <c r="Q337" s="9" t="e">
        <f t="shared" si="58"/>
        <v>#DIV/0!</v>
      </c>
      <c r="R337" s="9"/>
      <c r="S337" s="9"/>
    </row>
    <row r="338" spans="1:19" x14ac:dyDescent="0.25">
      <c r="A338" s="9">
        <v>332</v>
      </c>
      <c r="B338" s="9">
        <v>0</v>
      </c>
      <c r="C338" s="10">
        <f t="shared" si="50"/>
        <v>6.2593433509304814</v>
      </c>
      <c r="D338" s="9">
        <v>332</v>
      </c>
      <c r="E338" s="9">
        <v>0</v>
      </c>
      <c r="F338" s="104">
        <f t="shared" si="59"/>
        <v>9222.2960000000312</v>
      </c>
      <c r="G338" s="105"/>
      <c r="H338" s="1">
        <f t="shared" si="51"/>
        <v>0</v>
      </c>
      <c r="I338" s="3">
        <f t="shared" si="52"/>
        <v>0</v>
      </c>
      <c r="J338" s="119">
        <f t="shared" si="53"/>
        <v>25.545759920000084</v>
      </c>
      <c r="K338" s="120"/>
      <c r="L338" s="95">
        <f t="shared" si="54"/>
        <v>664</v>
      </c>
      <c r="M338" s="95"/>
      <c r="N338" s="9">
        <f t="shared" si="55"/>
        <v>0</v>
      </c>
      <c r="O338" s="9">
        <f t="shared" si="56"/>
        <v>0</v>
      </c>
      <c r="P338" s="9" t="e">
        <f t="shared" si="57"/>
        <v>#DIV/0!</v>
      </c>
      <c r="Q338" s="9" t="e">
        <f t="shared" si="58"/>
        <v>#DIV/0!</v>
      </c>
      <c r="R338" s="9"/>
      <c r="S338" s="9"/>
    </row>
    <row r="339" spans="1:19" x14ac:dyDescent="0.25">
      <c r="A339" s="9">
        <v>333</v>
      </c>
      <c r="B339" s="9">
        <v>0</v>
      </c>
      <c r="C339" s="10">
        <f t="shared" si="50"/>
        <v>5.8335216205677245</v>
      </c>
      <c r="D339" s="9">
        <v>333</v>
      </c>
      <c r="E339" s="9">
        <v>0</v>
      </c>
      <c r="F339" s="104">
        <f t="shared" si="59"/>
        <v>9250.0740000000314</v>
      </c>
      <c r="G339" s="105"/>
      <c r="H339" s="1">
        <f t="shared" si="51"/>
        <v>0</v>
      </c>
      <c r="I339" s="3">
        <f t="shared" si="52"/>
        <v>0</v>
      </c>
      <c r="J339" s="119">
        <f t="shared" si="53"/>
        <v>25.622704980000087</v>
      </c>
      <c r="K339" s="120"/>
      <c r="L339" s="95">
        <f t="shared" si="54"/>
        <v>666</v>
      </c>
      <c r="M339" s="95"/>
      <c r="N339" s="9">
        <f t="shared" si="55"/>
        <v>0</v>
      </c>
      <c r="O339" s="9">
        <f t="shared" si="56"/>
        <v>0</v>
      </c>
      <c r="P339" s="9" t="e">
        <f t="shared" si="57"/>
        <v>#DIV/0!</v>
      </c>
      <c r="Q339" s="9" t="e">
        <f t="shared" si="58"/>
        <v>#DIV/0!</v>
      </c>
      <c r="R339" s="9"/>
      <c r="S339" s="9"/>
    </row>
    <row r="340" spans="1:19" x14ac:dyDescent="0.25">
      <c r="A340" s="9">
        <v>334</v>
      </c>
      <c r="B340" s="9">
        <v>0</v>
      </c>
      <c r="C340" s="10">
        <f t="shared" si="50"/>
        <v>5.4213141420328936</v>
      </c>
      <c r="D340" s="9">
        <v>334</v>
      </c>
      <c r="E340" s="9">
        <v>0</v>
      </c>
      <c r="F340" s="104">
        <f t="shared" si="59"/>
        <v>9277.8520000000317</v>
      </c>
      <c r="G340" s="105"/>
      <c r="H340" s="1">
        <f t="shared" si="51"/>
        <v>0</v>
      </c>
      <c r="I340" s="3">
        <f t="shared" si="52"/>
        <v>0</v>
      </c>
      <c r="J340" s="119">
        <f t="shared" si="53"/>
        <v>25.699650040000087</v>
      </c>
      <c r="K340" s="120"/>
      <c r="L340" s="95">
        <f t="shared" si="54"/>
        <v>668</v>
      </c>
      <c r="M340" s="95"/>
      <c r="N340" s="9">
        <f t="shared" si="55"/>
        <v>0</v>
      </c>
      <c r="O340" s="9">
        <f t="shared" si="56"/>
        <v>0</v>
      </c>
      <c r="P340" s="9" t="e">
        <f t="shared" si="57"/>
        <v>#DIV/0!</v>
      </c>
      <c r="Q340" s="9" t="e">
        <f t="shared" si="58"/>
        <v>#DIV/0!</v>
      </c>
      <c r="R340" s="9"/>
      <c r="S340" s="9"/>
    </row>
    <row r="341" spans="1:19" x14ac:dyDescent="0.25">
      <c r="A341" s="9">
        <v>335</v>
      </c>
      <c r="B341" s="9">
        <v>0</v>
      </c>
      <c r="C341" s="10">
        <f t="shared" si="50"/>
        <v>5.0229227897407345</v>
      </c>
      <c r="D341" s="9">
        <v>335</v>
      </c>
      <c r="E341" s="9">
        <v>0</v>
      </c>
      <c r="F341" s="104">
        <f t="shared" si="59"/>
        <v>9305.6300000000319</v>
      </c>
      <c r="G341" s="105"/>
      <c r="H341" s="1">
        <f t="shared" si="51"/>
        <v>0</v>
      </c>
      <c r="I341" s="3">
        <f t="shared" si="52"/>
        <v>0</v>
      </c>
      <c r="J341" s="119">
        <f t="shared" si="53"/>
        <v>25.776595100000087</v>
      </c>
      <c r="K341" s="120"/>
      <c r="L341" s="95">
        <f t="shared" si="54"/>
        <v>670</v>
      </c>
      <c r="M341" s="95"/>
      <c r="N341" s="9">
        <f t="shared" si="55"/>
        <v>0</v>
      </c>
      <c r="O341" s="9">
        <f t="shared" si="56"/>
        <v>0</v>
      </c>
      <c r="P341" s="9" t="e">
        <f t="shared" si="57"/>
        <v>#DIV/0!</v>
      </c>
      <c r="Q341" s="9" t="e">
        <f t="shared" si="58"/>
        <v>#DIV/0!</v>
      </c>
      <c r="R341" s="9"/>
      <c r="S341" s="9"/>
    </row>
    <row r="342" spans="1:19" x14ac:dyDescent="0.25">
      <c r="A342" s="9">
        <v>336</v>
      </c>
      <c r="B342" s="9">
        <v>0</v>
      </c>
      <c r="C342" s="10">
        <f t="shared" si="50"/>
        <v>4.638542937603086</v>
      </c>
      <c r="D342" s="9">
        <v>336</v>
      </c>
      <c r="E342" s="9">
        <v>0</v>
      </c>
      <c r="F342" s="104">
        <f t="shared" si="59"/>
        <v>9333.4080000000322</v>
      </c>
      <c r="G342" s="105"/>
      <c r="H342" s="1">
        <f t="shared" si="51"/>
        <v>0</v>
      </c>
      <c r="I342" s="3">
        <f t="shared" si="52"/>
        <v>0</v>
      </c>
      <c r="J342" s="119">
        <f t="shared" si="53"/>
        <v>25.853540160000087</v>
      </c>
      <c r="K342" s="120"/>
      <c r="L342" s="95">
        <f t="shared" si="54"/>
        <v>672</v>
      </c>
      <c r="M342" s="95"/>
      <c r="N342" s="9">
        <f t="shared" si="55"/>
        <v>0</v>
      </c>
      <c r="O342" s="9">
        <f t="shared" si="56"/>
        <v>0</v>
      </c>
      <c r="P342" s="9" t="e">
        <f t="shared" si="57"/>
        <v>#DIV/0!</v>
      </c>
      <c r="Q342" s="9" t="e">
        <f t="shared" si="58"/>
        <v>#DIV/0!</v>
      </c>
      <c r="R342" s="9"/>
      <c r="S342" s="9"/>
    </row>
    <row r="343" spans="1:19" x14ac:dyDescent="0.25">
      <c r="A343" s="9">
        <v>337</v>
      </c>
      <c r="B343" s="9">
        <v>0</v>
      </c>
      <c r="C343" s="10">
        <f t="shared" si="50"/>
        <v>4.2683633302755322</v>
      </c>
      <c r="D343" s="9">
        <v>337</v>
      </c>
      <c r="E343" s="9">
        <v>0</v>
      </c>
      <c r="F343" s="104">
        <f t="shared" si="59"/>
        <v>9361.1860000000324</v>
      </c>
      <c r="G343" s="105"/>
      <c r="H343" s="1">
        <f t="shared" si="51"/>
        <v>0</v>
      </c>
      <c r="I343" s="3">
        <f t="shared" si="52"/>
        <v>0</v>
      </c>
      <c r="J343" s="119">
        <f t="shared" si="53"/>
        <v>25.930485220000087</v>
      </c>
      <c r="K343" s="120"/>
      <c r="L343" s="95">
        <f t="shared" si="54"/>
        <v>674</v>
      </c>
      <c r="M343" s="95"/>
      <c r="N343" s="9">
        <f t="shared" si="55"/>
        <v>0</v>
      </c>
      <c r="O343" s="9">
        <f t="shared" si="56"/>
        <v>0</v>
      </c>
      <c r="P343" s="9" t="e">
        <f t="shared" si="57"/>
        <v>#DIV/0!</v>
      </c>
      <c r="Q343" s="9" t="e">
        <f t="shared" si="58"/>
        <v>#DIV/0!</v>
      </c>
      <c r="R343" s="9"/>
      <c r="S343" s="9"/>
    </row>
    <row r="344" spans="1:19" x14ac:dyDescent="0.25">
      <c r="A344" s="9">
        <v>338</v>
      </c>
      <c r="B344" s="9">
        <v>0</v>
      </c>
      <c r="C344" s="10">
        <f t="shared" si="50"/>
        <v>3.912565959366197</v>
      </c>
      <c r="D344" s="9">
        <v>338</v>
      </c>
      <c r="E344" s="9">
        <v>0</v>
      </c>
      <c r="F344" s="104">
        <f t="shared" si="59"/>
        <v>9388.9640000000327</v>
      </c>
      <c r="G344" s="105"/>
      <c r="H344" s="1">
        <f t="shared" si="51"/>
        <v>0</v>
      </c>
      <c r="I344" s="3">
        <f t="shared" si="52"/>
        <v>0</v>
      </c>
      <c r="J344" s="119">
        <f t="shared" si="53"/>
        <v>26.00743028000009</v>
      </c>
      <c r="K344" s="120"/>
      <c r="L344" s="95">
        <f t="shared" si="54"/>
        <v>676</v>
      </c>
      <c r="M344" s="95"/>
      <c r="N344" s="9">
        <f t="shared" si="55"/>
        <v>0</v>
      </c>
      <c r="O344" s="9">
        <f t="shared" si="56"/>
        <v>0</v>
      </c>
      <c r="P344" s="9" t="e">
        <f t="shared" si="57"/>
        <v>#DIV/0!</v>
      </c>
      <c r="Q344" s="9" t="e">
        <f t="shared" si="58"/>
        <v>#DIV/0!</v>
      </c>
      <c r="R344" s="9"/>
      <c r="S344" s="9"/>
    </row>
    <row r="345" spans="1:19" x14ac:dyDescent="0.25">
      <c r="A345" s="9">
        <v>339</v>
      </c>
      <c r="B345" s="9">
        <v>0</v>
      </c>
      <c r="C345" s="10">
        <f t="shared" si="50"/>
        <v>3.571325944631488</v>
      </c>
      <c r="D345" s="9">
        <v>339</v>
      </c>
      <c r="E345" s="9">
        <v>0</v>
      </c>
      <c r="F345" s="104">
        <f t="shared" si="59"/>
        <v>9416.7420000000329</v>
      </c>
      <c r="G345" s="105"/>
      <c r="H345" s="1">
        <f t="shared" si="51"/>
        <v>0</v>
      </c>
      <c r="I345" s="3">
        <f t="shared" si="52"/>
        <v>0</v>
      </c>
      <c r="J345" s="119">
        <f t="shared" si="53"/>
        <v>26.084375340000086</v>
      </c>
      <c r="K345" s="120"/>
      <c r="L345" s="95">
        <f t="shared" si="54"/>
        <v>678</v>
      </c>
      <c r="M345" s="95"/>
      <c r="N345" s="9">
        <f t="shared" si="55"/>
        <v>0</v>
      </c>
      <c r="O345" s="9">
        <f t="shared" si="56"/>
        <v>0</v>
      </c>
      <c r="P345" s="9" t="e">
        <f t="shared" si="57"/>
        <v>#DIV/0!</v>
      </c>
      <c r="Q345" s="9" t="e">
        <f t="shared" si="58"/>
        <v>#DIV/0!</v>
      </c>
      <c r="R345" s="9"/>
      <c r="S345" s="9"/>
    </row>
    <row r="346" spans="1:19" x14ac:dyDescent="0.25">
      <c r="A346" s="9">
        <v>340</v>
      </c>
      <c r="B346" s="9">
        <v>0</v>
      </c>
      <c r="C346" s="10">
        <f t="shared" si="50"/>
        <v>3.2448114201797154</v>
      </c>
      <c r="D346" s="9">
        <v>340</v>
      </c>
      <c r="E346" s="9">
        <v>0</v>
      </c>
      <c r="F346" s="104">
        <f t="shared" si="59"/>
        <v>9444.5200000000332</v>
      </c>
      <c r="G346" s="105"/>
      <c r="H346" s="1">
        <f t="shared" si="51"/>
        <v>0</v>
      </c>
      <c r="I346" s="3">
        <f t="shared" si="52"/>
        <v>0</v>
      </c>
      <c r="J346" s="119">
        <f t="shared" si="53"/>
        <v>26.16132040000009</v>
      </c>
      <c r="K346" s="120"/>
      <c r="L346" s="95">
        <f t="shared" si="54"/>
        <v>680</v>
      </c>
      <c r="M346" s="95"/>
      <c r="N346" s="9">
        <f t="shared" si="55"/>
        <v>0</v>
      </c>
      <c r="O346" s="9">
        <f t="shared" si="56"/>
        <v>0</v>
      </c>
      <c r="P346" s="9" t="e">
        <f t="shared" si="57"/>
        <v>#DIV/0!</v>
      </c>
      <c r="Q346" s="9" t="e">
        <f t="shared" si="58"/>
        <v>#DIV/0!</v>
      </c>
      <c r="R346" s="9"/>
      <c r="S346" s="9"/>
    </row>
    <row r="347" spans="1:19" x14ac:dyDescent="0.25">
      <c r="A347" s="9">
        <v>341</v>
      </c>
      <c r="B347" s="9">
        <v>0</v>
      </c>
      <c r="C347" s="10">
        <f t="shared" si="50"/>
        <v>2.9331834257004417</v>
      </c>
      <c r="D347" s="9">
        <v>341</v>
      </c>
      <c r="E347" s="9">
        <v>0</v>
      </c>
      <c r="F347" s="104">
        <f t="shared" si="59"/>
        <v>9472.2980000000334</v>
      </c>
      <c r="G347" s="105"/>
      <c r="H347" s="1">
        <f t="shared" si="51"/>
        <v>0</v>
      </c>
      <c r="I347" s="3">
        <f t="shared" si="52"/>
        <v>0</v>
      </c>
      <c r="J347" s="119">
        <f t="shared" si="53"/>
        <v>26.23826546000009</v>
      </c>
      <c r="K347" s="120"/>
      <c r="L347" s="95">
        <f t="shared" si="54"/>
        <v>682</v>
      </c>
      <c r="M347" s="95"/>
      <c r="N347" s="9">
        <f t="shared" si="55"/>
        <v>0</v>
      </c>
      <c r="O347" s="9">
        <f t="shared" si="56"/>
        <v>0</v>
      </c>
      <c r="P347" s="9" t="e">
        <f t="shared" si="57"/>
        <v>#DIV/0!</v>
      </c>
      <c r="Q347" s="9" t="e">
        <f t="shared" si="58"/>
        <v>#DIV/0!</v>
      </c>
      <c r="R347" s="9"/>
      <c r="S347" s="9"/>
    </row>
    <row r="348" spans="1:19" x14ac:dyDescent="0.25">
      <c r="A348" s="9">
        <v>342</v>
      </c>
      <c r="B348" s="9">
        <v>0</v>
      </c>
      <c r="C348" s="10">
        <f t="shared" si="50"/>
        <v>2.6365958027335354</v>
      </c>
      <c r="D348" s="9">
        <v>342</v>
      </c>
      <c r="E348" s="9">
        <v>0</v>
      </c>
      <c r="F348" s="104">
        <f t="shared" si="59"/>
        <v>9500.0760000000337</v>
      </c>
      <c r="G348" s="105"/>
      <c r="H348" s="1">
        <f t="shared" si="51"/>
        <v>0</v>
      </c>
      <c r="I348" s="3">
        <f t="shared" si="52"/>
        <v>0</v>
      </c>
      <c r="J348" s="119">
        <f t="shared" si="53"/>
        <v>26.315210520000093</v>
      </c>
      <c r="K348" s="120"/>
      <c r="L348" s="95">
        <f t="shared" si="54"/>
        <v>684</v>
      </c>
      <c r="M348" s="95"/>
      <c r="N348" s="9">
        <f t="shared" si="55"/>
        <v>0</v>
      </c>
      <c r="O348" s="9">
        <f t="shared" si="56"/>
        <v>0</v>
      </c>
      <c r="P348" s="9" t="e">
        <f t="shared" si="57"/>
        <v>#DIV/0!</v>
      </c>
      <c r="Q348" s="9" t="e">
        <f t="shared" si="58"/>
        <v>#DIV/0!</v>
      </c>
      <c r="R348" s="9"/>
      <c r="S348" s="9"/>
    </row>
    <row r="349" spans="1:19" x14ac:dyDescent="0.25">
      <c r="A349" s="9">
        <v>343</v>
      </c>
      <c r="B349" s="9">
        <v>0</v>
      </c>
      <c r="C349" s="10">
        <f t="shared" si="50"/>
        <v>2.3551950959893042</v>
      </c>
      <c r="D349" s="9">
        <v>343</v>
      </c>
      <c r="E349" s="9">
        <v>0</v>
      </c>
      <c r="F349" s="104">
        <f t="shared" si="59"/>
        <v>9527.8540000000339</v>
      </c>
      <c r="G349" s="105"/>
      <c r="H349" s="1">
        <f t="shared" si="51"/>
        <v>0</v>
      </c>
      <c r="I349" s="3">
        <f t="shared" si="52"/>
        <v>0</v>
      </c>
      <c r="J349" s="119">
        <f t="shared" si="53"/>
        <v>26.39215558000009</v>
      </c>
      <c r="K349" s="120"/>
      <c r="L349" s="95">
        <f t="shared" si="54"/>
        <v>686</v>
      </c>
      <c r="M349" s="95"/>
      <c r="N349" s="9">
        <f t="shared" si="55"/>
        <v>0</v>
      </c>
      <c r="O349" s="9">
        <f t="shared" si="56"/>
        <v>0</v>
      </c>
      <c r="P349" s="9" t="e">
        <f t="shared" si="57"/>
        <v>#DIV/0!</v>
      </c>
      <c r="Q349" s="9" t="e">
        <f t="shared" si="58"/>
        <v>#DIV/0!</v>
      </c>
      <c r="R349" s="9"/>
      <c r="S349" s="9"/>
    </row>
    <row r="350" spans="1:19" x14ac:dyDescent="0.25">
      <c r="A350" s="9">
        <v>344</v>
      </c>
      <c r="B350" s="9">
        <v>0</v>
      </c>
      <c r="C350" s="10">
        <f t="shared" si="50"/>
        <v>2.0891204597284787</v>
      </c>
      <c r="D350" s="9">
        <v>344</v>
      </c>
      <c r="E350" s="9">
        <v>0</v>
      </c>
      <c r="F350" s="104">
        <f t="shared" si="59"/>
        <v>9555.6320000000342</v>
      </c>
      <c r="G350" s="105"/>
      <c r="H350" s="1">
        <f t="shared" si="51"/>
        <v>0</v>
      </c>
      <c r="I350" s="3">
        <f t="shared" si="52"/>
        <v>0</v>
      </c>
      <c r="J350" s="119">
        <f t="shared" si="53"/>
        <v>26.469100640000093</v>
      </c>
      <c r="K350" s="120"/>
      <c r="L350" s="95">
        <f t="shared" si="54"/>
        <v>688</v>
      </c>
      <c r="M350" s="95"/>
      <c r="N350" s="9">
        <f t="shared" si="55"/>
        <v>0</v>
      </c>
      <c r="O350" s="9">
        <f t="shared" si="56"/>
        <v>0</v>
      </c>
      <c r="P350" s="9" t="e">
        <f t="shared" si="57"/>
        <v>#DIV/0!</v>
      </c>
      <c r="Q350" s="9" t="e">
        <f t="shared" si="58"/>
        <v>#DIV/0!</v>
      </c>
      <c r="R350" s="9"/>
      <c r="S350" s="9"/>
    </row>
    <row r="351" spans="1:19" x14ac:dyDescent="0.25">
      <c r="A351" s="9">
        <v>345</v>
      </c>
      <c r="B351" s="9">
        <v>0</v>
      </c>
      <c r="C351" s="10">
        <f t="shared" si="50"/>
        <v>1.8385035692081242</v>
      </c>
      <c r="D351" s="9">
        <v>345</v>
      </c>
      <c r="E351" s="9">
        <v>0</v>
      </c>
      <c r="F351" s="104">
        <f t="shared" si="59"/>
        <v>9583.4100000000344</v>
      </c>
      <c r="G351" s="105"/>
      <c r="H351" s="1">
        <f t="shared" si="51"/>
        <v>0</v>
      </c>
      <c r="I351" s="3">
        <f t="shared" si="52"/>
        <v>0</v>
      </c>
      <c r="J351" s="119">
        <f t="shared" si="53"/>
        <v>26.546045700000093</v>
      </c>
      <c r="K351" s="120"/>
      <c r="L351" s="95">
        <f t="shared" si="54"/>
        <v>690</v>
      </c>
      <c r="M351" s="95"/>
      <c r="N351" s="9">
        <f t="shared" si="55"/>
        <v>0</v>
      </c>
      <c r="O351" s="9">
        <f t="shared" si="56"/>
        <v>0</v>
      </c>
      <c r="P351" s="9" t="e">
        <f t="shared" si="57"/>
        <v>#DIV/0!</v>
      </c>
      <c r="Q351" s="9" t="e">
        <f t="shared" si="58"/>
        <v>#DIV/0!</v>
      </c>
      <c r="R351" s="9"/>
      <c r="S351" s="9"/>
    </row>
    <row r="352" spans="1:19" x14ac:dyDescent="0.25">
      <c r="A352" s="9">
        <v>346</v>
      </c>
      <c r="B352" s="9">
        <v>0</v>
      </c>
      <c r="C352" s="10">
        <f t="shared" si="50"/>
        <v>1.6034685371980599</v>
      </c>
      <c r="D352" s="9">
        <v>346</v>
      </c>
      <c r="E352" s="9">
        <v>0</v>
      </c>
      <c r="F352" s="104">
        <f t="shared" si="59"/>
        <v>9611.1880000000347</v>
      </c>
      <c r="G352" s="105"/>
      <c r="H352" s="1">
        <f t="shared" si="51"/>
        <v>0</v>
      </c>
      <c r="I352" s="3">
        <f t="shared" si="52"/>
        <v>0</v>
      </c>
      <c r="J352" s="119">
        <f t="shared" si="53"/>
        <v>26.622990760000096</v>
      </c>
      <c r="K352" s="120"/>
      <c r="L352" s="95">
        <f t="shared" si="54"/>
        <v>692</v>
      </c>
      <c r="M352" s="95"/>
      <c r="N352" s="9">
        <f t="shared" si="55"/>
        <v>0</v>
      </c>
      <c r="O352" s="9">
        <f t="shared" si="56"/>
        <v>0</v>
      </c>
      <c r="P352" s="9" t="e">
        <f t="shared" si="57"/>
        <v>#DIV/0!</v>
      </c>
      <c r="Q352" s="9" t="e">
        <f t="shared" si="58"/>
        <v>#DIV/0!</v>
      </c>
      <c r="R352" s="9"/>
      <c r="S352" s="9"/>
    </row>
    <row r="353" spans="1:19" x14ac:dyDescent="0.25">
      <c r="A353" s="9">
        <v>347</v>
      </c>
      <c r="B353" s="9">
        <v>0</v>
      </c>
      <c r="C353" s="10">
        <f t="shared" si="50"/>
        <v>1.3841318355703911</v>
      </c>
      <c r="D353" s="9">
        <v>347</v>
      </c>
      <c r="E353" s="9">
        <v>0</v>
      </c>
      <c r="F353" s="104">
        <f t="shared" si="59"/>
        <v>9638.9660000000349</v>
      </c>
      <c r="G353" s="105"/>
      <c r="H353" s="1">
        <f t="shared" si="51"/>
        <v>0</v>
      </c>
      <c r="I353" s="3">
        <f t="shared" si="52"/>
        <v>0</v>
      </c>
      <c r="J353" s="119">
        <f t="shared" si="53"/>
        <v>26.699935820000096</v>
      </c>
      <c r="K353" s="120"/>
      <c r="L353" s="95">
        <f t="shared" si="54"/>
        <v>694</v>
      </c>
      <c r="M353" s="95"/>
      <c r="N353" s="9">
        <f t="shared" si="55"/>
        <v>0</v>
      </c>
      <c r="O353" s="9">
        <f t="shared" si="56"/>
        <v>0</v>
      </c>
      <c r="P353" s="9" t="e">
        <f t="shared" si="57"/>
        <v>#DIV/0!</v>
      </c>
      <c r="Q353" s="9" t="e">
        <f t="shared" si="58"/>
        <v>#DIV/0!</v>
      </c>
      <c r="R353" s="9"/>
      <c r="S353" s="9"/>
    </row>
    <row r="354" spans="1:19" x14ac:dyDescent="0.25">
      <c r="A354" s="9">
        <v>348</v>
      </c>
      <c r="B354" s="9">
        <v>0</v>
      </c>
      <c r="C354" s="10">
        <f t="shared" si="50"/>
        <v>1.180602221962948</v>
      </c>
      <c r="D354" s="9">
        <v>348</v>
      </c>
      <c r="E354" s="9">
        <v>0</v>
      </c>
      <c r="F354" s="104">
        <f t="shared" si="59"/>
        <v>9666.7440000000352</v>
      </c>
      <c r="G354" s="105"/>
      <c r="H354" s="1">
        <f t="shared" si="51"/>
        <v>0</v>
      </c>
      <c r="I354" s="3">
        <f t="shared" si="52"/>
        <v>0</v>
      </c>
      <c r="J354" s="119">
        <f t="shared" si="53"/>
        <v>26.776880880000093</v>
      </c>
      <c r="K354" s="120"/>
      <c r="L354" s="95">
        <f t="shared" si="54"/>
        <v>696</v>
      </c>
      <c r="M354" s="95"/>
      <c r="N354" s="9">
        <f t="shared" si="55"/>
        <v>0</v>
      </c>
      <c r="O354" s="9">
        <f t="shared" si="56"/>
        <v>0</v>
      </c>
      <c r="P354" s="9" t="e">
        <f t="shared" si="57"/>
        <v>#DIV/0!</v>
      </c>
      <c r="Q354" s="9" t="e">
        <f t="shared" si="58"/>
        <v>#DIV/0!</v>
      </c>
      <c r="R354" s="9"/>
      <c r="S354" s="9"/>
    </row>
    <row r="355" spans="1:19" x14ac:dyDescent="0.25">
      <c r="A355" s="9">
        <v>349</v>
      </c>
      <c r="B355" s="9">
        <v>0</v>
      </c>
      <c r="C355" s="10">
        <f t="shared" si="50"/>
        <v>0.99298067151688685</v>
      </c>
      <c r="D355" s="9">
        <v>349</v>
      </c>
      <c r="E355" s="9">
        <v>0</v>
      </c>
      <c r="F355" s="104">
        <f t="shared" si="59"/>
        <v>9694.5220000000354</v>
      </c>
      <c r="G355" s="105"/>
      <c r="H355" s="1">
        <f t="shared" si="51"/>
        <v>0</v>
      </c>
      <c r="I355" s="3">
        <f t="shared" si="52"/>
        <v>0</v>
      </c>
      <c r="J355" s="119">
        <f t="shared" si="53"/>
        <v>26.853825940000096</v>
      </c>
      <c r="K355" s="120"/>
      <c r="L355" s="95">
        <f t="shared" si="54"/>
        <v>698</v>
      </c>
      <c r="M355" s="95"/>
      <c r="N355" s="9">
        <f t="shared" si="55"/>
        <v>0</v>
      </c>
      <c r="O355" s="9">
        <f t="shared" si="56"/>
        <v>0</v>
      </c>
      <c r="P355" s="9" t="e">
        <f t="shared" si="57"/>
        <v>#DIV/0!</v>
      </c>
      <c r="Q355" s="9" t="e">
        <f t="shared" si="58"/>
        <v>#DIV/0!</v>
      </c>
      <c r="R355" s="9"/>
      <c r="S355" s="9"/>
    </row>
    <row r="356" spans="1:19" x14ac:dyDescent="0.25">
      <c r="A356" s="9">
        <v>350</v>
      </c>
      <c r="B356" s="9">
        <v>0</v>
      </c>
      <c r="C356" s="10">
        <f t="shared" si="50"/>
        <v>0.82136031368703655</v>
      </c>
      <c r="D356" s="9">
        <v>350</v>
      </c>
      <c r="E356" s="9">
        <v>0</v>
      </c>
      <c r="F356" s="104">
        <f t="shared" si="59"/>
        <v>9722.3000000000357</v>
      </c>
      <c r="G356" s="105"/>
      <c r="H356" s="1">
        <f t="shared" si="51"/>
        <v>0</v>
      </c>
      <c r="I356" s="3">
        <f t="shared" si="52"/>
        <v>0</v>
      </c>
      <c r="J356" s="119">
        <f t="shared" si="53"/>
        <v>26.930771000000096</v>
      </c>
      <c r="K356" s="120"/>
      <c r="L356" s="95">
        <f t="shared" si="54"/>
        <v>700</v>
      </c>
      <c r="M356" s="95"/>
      <c r="N356" s="9">
        <f t="shared" si="55"/>
        <v>0</v>
      </c>
      <c r="O356" s="9">
        <f t="shared" si="56"/>
        <v>0</v>
      </c>
      <c r="P356" s="9" t="e">
        <f t="shared" si="57"/>
        <v>#DIV/0!</v>
      </c>
      <c r="Q356" s="9" t="e">
        <f t="shared" si="58"/>
        <v>#DIV/0!</v>
      </c>
      <c r="R356" s="9"/>
      <c r="S356" s="9"/>
    </row>
    <row r="357" spans="1:19" x14ac:dyDescent="0.25">
      <c r="A357" s="9">
        <v>351</v>
      </c>
      <c r="B357" s="9">
        <v>0</v>
      </c>
      <c r="C357" s="10">
        <f t="shared" si="50"/>
        <v>0.66582637412323686</v>
      </c>
      <c r="D357" s="9">
        <v>351</v>
      </c>
      <c r="E357" s="9">
        <v>0</v>
      </c>
      <c r="F357" s="104">
        <f t="shared" si="59"/>
        <v>9750.0780000000359</v>
      </c>
      <c r="G357" s="105"/>
      <c r="H357" s="1">
        <f t="shared" si="51"/>
        <v>0</v>
      </c>
      <c r="I357" s="3">
        <f t="shared" si="52"/>
        <v>0</v>
      </c>
      <c r="J357" s="119">
        <f t="shared" si="53"/>
        <v>27.007716060000099</v>
      </c>
      <c r="K357" s="120"/>
      <c r="L357" s="95">
        <f t="shared" si="54"/>
        <v>702</v>
      </c>
      <c r="M357" s="95"/>
      <c r="N357" s="9">
        <f t="shared" si="55"/>
        <v>0</v>
      </c>
      <c r="O357" s="9">
        <f t="shared" si="56"/>
        <v>0</v>
      </c>
      <c r="P357" s="9" t="e">
        <f t="shared" si="57"/>
        <v>#DIV/0!</v>
      </c>
      <c r="Q357" s="9" t="e">
        <f t="shared" si="58"/>
        <v>#DIV/0!</v>
      </c>
      <c r="R357" s="9"/>
      <c r="S357" s="9"/>
    </row>
    <row r="358" spans="1:19" x14ac:dyDescent="0.25">
      <c r="A358" s="9">
        <v>352</v>
      </c>
      <c r="B358" s="9">
        <v>0</v>
      </c>
      <c r="C358" s="10">
        <f t="shared" si="50"/>
        <v>0.52645612161993993</v>
      </c>
      <c r="D358" s="9">
        <v>352</v>
      </c>
      <c r="E358" s="9">
        <v>0</v>
      </c>
      <c r="F358" s="104">
        <f t="shared" si="59"/>
        <v>9777.8560000000361</v>
      </c>
      <c r="G358" s="105"/>
      <c r="H358" s="1">
        <f t="shared" si="51"/>
        <v>0</v>
      </c>
      <c r="I358" s="3">
        <f t="shared" si="52"/>
        <v>0</v>
      </c>
      <c r="J358" s="119">
        <f t="shared" si="53"/>
        <v>27.084661120000096</v>
      </c>
      <c r="K358" s="120"/>
      <c r="L358" s="95">
        <f t="shared" si="54"/>
        <v>704</v>
      </c>
      <c r="M358" s="95"/>
      <c r="N358" s="9">
        <f t="shared" si="55"/>
        <v>0</v>
      </c>
      <c r="O358" s="9">
        <f t="shared" si="56"/>
        <v>0</v>
      </c>
      <c r="P358" s="9" t="e">
        <f t="shared" si="57"/>
        <v>#DIV/0!</v>
      </c>
      <c r="Q358" s="9" t="e">
        <f t="shared" si="58"/>
        <v>#DIV/0!</v>
      </c>
      <c r="R358" s="9"/>
      <c r="S358" s="9"/>
    </row>
    <row r="359" spans="1:19" x14ac:dyDescent="0.25">
      <c r="A359" s="9">
        <v>353</v>
      </c>
      <c r="B359" s="9">
        <v>0</v>
      </c>
      <c r="C359" s="10">
        <f t="shared" si="50"/>
        <v>0.40331882013156178</v>
      </c>
      <c r="D359" s="9">
        <v>353</v>
      </c>
      <c r="E359" s="9">
        <v>0</v>
      </c>
      <c r="F359" s="104">
        <f t="shared" si="59"/>
        <v>9805.6340000000364</v>
      </c>
      <c r="G359" s="105"/>
      <c r="H359" s="1">
        <f t="shared" si="51"/>
        <v>0</v>
      </c>
      <c r="I359" s="3">
        <f t="shared" si="52"/>
        <v>0</v>
      </c>
      <c r="J359" s="119">
        <f t="shared" si="53"/>
        <v>27.161606180000099</v>
      </c>
      <c r="K359" s="120"/>
      <c r="L359" s="95">
        <f t="shared" si="54"/>
        <v>706</v>
      </c>
      <c r="M359" s="95"/>
      <c r="N359" s="9">
        <f t="shared" si="55"/>
        <v>0</v>
      </c>
      <c r="O359" s="9">
        <f t="shared" si="56"/>
        <v>0</v>
      </c>
      <c r="P359" s="9" t="e">
        <f t="shared" si="57"/>
        <v>#DIV/0!</v>
      </c>
      <c r="Q359" s="9" t="e">
        <f t="shared" si="58"/>
        <v>#DIV/0!</v>
      </c>
      <c r="R359" s="9"/>
      <c r="S359" s="9"/>
    </row>
    <row r="360" spans="1:19" x14ac:dyDescent="0.25">
      <c r="A360" s="9">
        <v>354</v>
      </c>
      <c r="B360" s="9">
        <v>0</v>
      </c>
      <c r="C360" s="10">
        <f t="shared" si="50"/>
        <v>0.29647568584990192</v>
      </c>
      <c r="D360" s="9">
        <v>354</v>
      </c>
      <c r="E360" s="9">
        <v>0</v>
      </c>
      <c r="F360" s="104">
        <f t="shared" si="59"/>
        <v>9833.4120000000366</v>
      </c>
      <c r="G360" s="105"/>
      <c r="H360" s="1">
        <f t="shared" si="51"/>
        <v>0</v>
      </c>
      <c r="I360" s="3">
        <f t="shared" si="52"/>
        <v>0</v>
      </c>
      <c r="J360" s="119">
        <f t="shared" si="53"/>
        <v>27.238551240000099</v>
      </c>
      <c r="K360" s="120"/>
      <c r="L360" s="95">
        <f t="shared" si="54"/>
        <v>708</v>
      </c>
      <c r="M360" s="95"/>
      <c r="N360" s="9">
        <f t="shared" si="55"/>
        <v>0</v>
      </c>
      <c r="O360" s="9">
        <f t="shared" si="56"/>
        <v>0</v>
      </c>
      <c r="P360" s="9" t="e">
        <f t="shared" si="57"/>
        <v>#DIV/0!</v>
      </c>
      <c r="Q360" s="9" t="e">
        <f t="shared" si="58"/>
        <v>#DIV/0!</v>
      </c>
      <c r="R360" s="9"/>
      <c r="S360" s="9"/>
    </row>
    <row r="361" spans="1:19" x14ac:dyDescent="0.25">
      <c r="A361" s="9">
        <v>355</v>
      </c>
      <c r="B361" s="9">
        <v>0</v>
      </c>
      <c r="C361" s="10">
        <f t="shared" si="50"/>
        <v>0.20597984934078556</v>
      </c>
      <c r="D361" s="9">
        <v>355</v>
      </c>
      <c r="E361" s="9">
        <v>0</v>
      </c>
      <c r="F361" s="104">
        <f t="shared" si="59"/>
        <v>9861.1900000000369</v>
      </c>
      <c r="G361" s="105"/>
      <c r="H361" s="1">
        <f t="shared" si="51"/>
        <v>0</v>
      </c>
      <c r="I361" s="3">
        <f t="shared" si="52"/>
        <v>0</v>
      </c>
      <c r="J361" s="119">
        <f t="shared" si="53"/>
        <v>27.315496300000103</v>
      </c>
      <c r="K361" s="120"/>
      <c r="L361" s="95">
        <f t="shared" si="54"/>
        <v>710</v>
      </c>
      <c r="M361" s="95"/>
      <c r="N361" s="9">
        <f t="shared" si="55"/>
        <v>0</v>
      </c>
      <c r="O361" s="9">
        <f t="shared" si="56"/>
        <v>0</v>
      </c>
      <c r="P361" s="9" t="e">
        <f t="shared" si="57"/>
        <v>#DIV/0!</v>
      </c>
      <c r="Q361" s="9" t="e">
        <f t="shared" si="58"/>
        <v>#DIV/0!</v>
      </c>
      <c r="R361" s="9"/>
      <c r="S361" s="9"/>
    </row>
    <row r="362" spans="1:19" x14ac:dyDescent="0.25">
      <c r="A362" s="9">
        <v>356</v>
      </c>
      <c r="B362" s="9">
        <v>0</v>
      </c>
      <c r="C362" s="10">
        <f t="shared" si="50"/>
        <v>0.13187632273681582</v>
      </c>
      <c r="D362" s="9">
        <v>356</v>
      </c>
      <c r="E362" s="9">
        <v>0</v>
      </c>
      <c r="F362" s="104">
        <f t="shared" si="59"/>
        <v>9888.9680000000371</v>
      </c>
      <c r="G362" s="105"/>
      <c r="H362" s="1">
        <f t="shared" si="51"/>
        <v>0</v>
      </c>
      <c r="I362" s="3">
        <f t="shared" si="52"/>
        <v>0</v>
      </c>
      <c r="J362" s="119">
        <f t="shared" si="53"/>
        <v>27.392441360000099</v>
      </c>
      <c r="K362" s="120"/>
      <c r="L362" s="95">
        <f t="shared" si="54"/>
        <v>712</v>
      </c>
      <c r="M362" s="95"/>
      <c r="N362" s="9">
        <f t="shared" si="55"/>
        <v>0</v>
      </c>
      <c r="O362" s="9">
        <f t="shared" si="56"/>
        <v>0</v>
      </c>
      <c r="P362" s="9" t="e">
        <f t="shared" si="57"/>
        <v>#DIV/0!</v>
      </c>
      <c r="Q362" s="9" t="e">
        <f t="shared" si="58"/>
        <v>#DIV/0!</v>
      </c>
      <c r="R362" s="9"/>
      <c r="S362" s="9"/>
    </row>
    <row r="363" spans="1:19" x14ac:dyDescent="0.25">
      <c r="A363" s="9">
        <v>357</v>
      </c>
      <c r="B363" s="9">
        <v>0</v>
      </c>
      <c r="C363" s="10">
        <f t="shared" si="50"/>
        <v>7.4201971982824744E-2</v>
      </c>
      <c r="D363" s="9">
        <v>357</v>
      </c>
      <c r="E363" s="9">
        <v>0</v>
      </c>
      <c r="F363" s="104">
        <f t="shared" si="59"/>
        <v>9916.7460000000374</v>
      </c>
      <c r="G363" s="105"/>
      <c r="H363" s="1">
        <f t="shared" si="51"/>
        <v>0</v>
      </c>
      <c r="I363" s="3">
        <f t="shared" si="52"/>
        <v>0</v>
      </c>
      <c r="J363" s="119">
        <f t="shared" si="53"/>
        <v>27.469386420000102</v>
      </c>
      <c r="K363" s="120"/>
      <c r="L363" s="95">
        <f t="shared" si="54"/>
        <v>714</v>
      </c>
      <c r="M363" s="95"/>
      <c r="N363" s="9">
        <f t="shared" si="55"/>
        <v>0</v>
      </c>
      <c r="O363" s="9">
        <f t="shared" si="56"/>
        <v>0</v>
      </c>
      <c r="P363" s="9" t="e">
        <f t="shared" si="57"/>
        <v>#DIV/0!</v>
      </c>
      <c r="Q363" s="9" t="e">
        <f t="shared" si="58"/>
        <v>#DIV/0!</v>
      </c>
      <c r="R363" s="9"/>
      <c r="S363" s="9"/>
    </row>
    <row r="364" spans="1:19" x14ac:dyDescent="0.25">
      <c r="A364" s="9">
        <v>358</v>
      </c>
      <c r="B364" s="9">
        <v>0</v>
      </c>
      <c r="C364" s="10">
        <f t="shared" si="50"/>
        <v>3.2985494131768649E-2</v>
      </c>
      <c r="D364" s="9">
        <v>358</v>
      </c>
      <c r="E364" s="9">
        <v>0</v>
      </c>
      <c r="F364" s="104">
        <f t="shared" si="59"/>
        <v>9944.5240000000376</v>
      </c>
      <c r="G364" s="105"/>
      <c r="H364" s="1">
        <f t="shared" si="51"/>
        <v>0</v>
      </c>
      <c r="I364" s="3">
        <f t="shared" si="52"/>
        <v>0</v>
      </c>
      <c r="J364" s="119">
        <f t="shared" si="53"/>
        <v>27.546331480000102</v>
      </c>
      <c r="K364" s="120"/>
      <c r="L364" s="95">
        <f t="shared" si="54"/>
        <v>716</v>
      </c>
      <c r="M364" s="95"/>
      <c r="N364" s="9">
        <f t="shared" si="55"/>
        <v>0</v>
      </c>
      <c r="O364" s="9">
        <f t="shared" si="56"/>
        <v>0</v>
      </c>
      <c r="P364" s="9" t="e">
        <f t="shared" si="57"/>
        <v>#DIV/0!</v>
      </c>
      <c r="Q364" s="9" t="e">
        <f t="shared" si="58"/>
        <v>#DIV/0!</v>
      </c>
      <c r="R364" s="9"/>
      <c r="S364" s="9"/>
    </row>
    <row r="365" spans="1:19" x14ac:dyDescent="0.25">
      <c r="A365" s="9">
        <v>359</v>
      </c>
      <c r="B365" s="9">
        <v>0</v>
      </c>
      <c r="C365" s="10">
        <f t="shared" si="50"/>
        <v>8.2473996886435526E-3</v>
      </c>
      <c r="D365" s="9">
        <v>359</v>
      </c>
      <c r="E365" s="9">
        <v>0</v>
      </c>
      <c r="F365" s="104">
        <f t="shared" si="59"/>
        <v>9972.3020000000379</v>
      </c>
      <c r="G365" s="105"/>
      <c r="H365" s="1">
        <f t="shared" si="51"/>
        <v>0</v>
      </c>
      <c r="I365" s="3">
        <f t="shared" si="52"/>
        <v>0</v>
      </c>
      <c r="J365" s="119">
        <f t="shared" si="53"/>
        <v>27.623276540000102</v>
      </c>
      <c r="K365" s="120"/>
      <c r="L365" s="95">
        <f t="shared" si="54"/>
        <v>718</v>
      </c>
      <c r="M365" s="95"/>
      <c r="N365" s="9" t="e">
        <f t="shared" si="55"/>
        <v>#DIV/0!</v>
      </c>
      <c r="O365" s="9" t="e">
        <f t="shared" si="56"/>
        <v>#DIV/0!</v>
      </c>
      <c r="P365" s="9" t="e">
        <f t="shared" si="57"/>
        <v>#DIV/0!</v>
      </c>
      <c r="Q365" s="9" t="e">
        <f t="shared" si="58"/>
        <v>#DIV/0!</v>
      </c>
      <c r="R365" s="9"/>
      <c r="S365" s="9"/>
    </row>
    <row r="366" spans="1:19" x14ac:dyDescent="0.25">
      <c r="A366" s="9">
        <v>360</v>
      </c>
      <c r="B366" s="9">
        <v>0</v>
      </c>
      <c r="C366" s="10">
        <f t="shared" si="50"/>
        <v>0</v>
      </c>
      <c r="D366" s="9">
        <v>360</v>
      </c>
      <c r="E366" s="9">
        <v>0</v>
      </c>
      <c r="F366" s="104">
        <f t="shared" si="59"/>
        <v>10000.080000000038</v>
      </c>
      <c r="G366" s="105"/>
      <c r="H366" s="1" t="e">
        <f t="shared" si="51"/>
        <v>#DIV/0!</v>
      </c>
      <c r="I366" s="3" t="e">
        <f t="shared" si="52"/>
        <v>#DIV/0!</v>
      </c>
      <c r="J366" s="119">
        <f t="shared" si="53"/>
        <v>27.700221600000102</v>
      </c>
      <c r="K366" s="120"/>
      <c r="L366" s="95">
        <f t="shared" si="54"/>
        <v>720</v>
      </c>
      <c r="M366" s="95"/>
      <c r="N366" s="9" t="e">
        <f t="shared" si="55"/>
        <v>#DIV/0!</v>
      </c>
      <c r="O366" s="9" t="e">
        <f t="shared" si="56"/>
        <v>#DIV/0!</v>
      </c>
      <c r="P366" s="9" t="e">
        <f t="shared" si="57"/>
        <v>#DIV/0!</v>
      </c>
      <c r="Q366" s="9" t="e">
        <f t="shared" si="58"/>
        <v>#DIV/0!</v>
      </c>
      <c r="R366" s="9"/>
      <c r="S366" s="9"/>
    </row>
  </sheetData>
  <mergeCells count="1167">
    <mergeCell ref="J362:K362"/>
    <mergeCell ref="J363:K363"/>
    <mergeCell ref="J364:K364"/>
    <mergeCell ref="J365:K365"/>
    <mergeCell ref="J366:K366"/>
    <mergeCell ref="R2:S4"/>
    <mergeCell ref="T23:AB24"/>
    <mergeCell ref="T25:AB33"/>
    <mergeCell ref="J345:K345"/>
    <mergeCell ref="J346:K346"/>
    <mergeCell ref="J347:K347"/>
    <mergeCell ref="J348:K348"/>
    <mergeCell ref="J349:K349"/>
    <mergeCell ref="J350:K350"/>
    <mergeCell ref="J351:K351"/>
    <mergeCell ref="J352:K352"/>
    <mergeCell ref="J353:K353"/>
    <mergeCell ref="J354:K354"/>
    <mergeCell ref="J355:K355"/>
    <mergeCell ref="J356:K356"/>
    <mergeCell ref="J357:K357"/>
    <mergeCell ref="J358:K358"/>
    <mergeCell ref="J359:K359"/>
    <mergeCell ref="J360:K360"/>
    <mergeCell ref="J361:K361"/>
    <mergeCell ref="J328:K328"/>
    <mergeCell ref="J329:K329"/>
    <mergeCell ref="J330:K330"/>
    <mergeCell ref="J331:K331"/>
    <mergeCell ref="J332:K332"/>
    <mergeCell ref="J333:K333"/>
    <mergeCell ref="J334:K334"/>
    <mergeCell ref="J335:K335"/>
    <mergeCell ref="J336:K336"/>
    <mergeCell ref="J337:K337"/>
    <mergeCell ref="J338:K338"/>
    <mergeCell ref="J339:K339"/>
    <mergeCell ref="J340:K340"/>
    <mergeCell ref="J341:K341"/>
    <mergeCell ref="J342:K342"/>
    <mergeCell ref="J343:K343"/>
    <mergeCell ref="J344:K344"/>
    <mergeCell ref="J311:K311"/>
    <mergeCell ref="J312:K312"/>
    <mergeCell ref="J313:K313"/>
    <mergeCell ref="J314:K314"/>
    <mergeCell ref="J315:K315"/>
    <mergeCell ref="J316:K316"/>
    <mergeCell ref="J317:K317"/>
    <mergeCell ref="J318:K318"/>
    <mergeCell ref="J319:K319"/>
    <mergeCell ref="J320:K320"/>
    <mergeCell ref="J321:K321"/>
    <mergeCell ref="J322:K322"/>
    <mergeCell ref="J323:K323"/>
    <mergeCell ref="J324:K324"/>
    <mergeCell ref="J325:K325"/>
    <mergeCell ref="J326:K326"/>
    <mergeCell ref="J327:K327"/>
    <mergeCell ref="J294:K294"/>
    <mergeCell ref="J295:K295"/>
    <mergeCell ref="J296:K296"/>
    <mergeCell ref="J297:K297"/>
    <mergeCell ref="J298:K298"/>
    <mergeCell ref="J299:K299"/>
    <mergeCell ref="J300:K300"/>
    <mergeCell ref="J301:K301"/>
    <mergeCell ref="J302:K302"/>
    <mergeCell ref="J303:K303"/>
    <mergeCell ref="J304:K304"/>
    <mergeCell ref="J305:K305"/>
    <mergeCell ref="J306:K306"/>
    <mergeCell ref="J307:K307"/>
    <mergeCell ref="J308:K308"/>
    <mergeCell ref="J309:K309"/>
    <mergeCell ref="J310:K310"/>
    <mergeCell ref="J277:K277"/>
    <mergeCell ref="J278:K278"/>
    <mergeCell ref="J279:K279"/>
    <mergeCell ref="J280:K280"/>
    <mergeCell ref="J281:K281"/>
    <mergeCell ref="J282:K282"/>
    <mergeCell ref="J283:K283"/>
    <mergeCell ref="J284:K284"/>
    <mergeCell ref="J285:K285"/>
    <mergeCell ref="J286:K286"/>
    <mergeCell ref="J287:K287"/>
    <mergeCell ref="J288:K288"/>
    <mergeCell ref="J289:K289"/>
    <mergeCell ref="J290:K290"/>
    <mergeCell ref="J291:K291"/>
    <mergeCell ref="J292:K292"/>
    <mergeCell ref="J293:K293"/>
    <mergeCell ref="J260:K260"/>
    <mergeCell ref="J261:K261"/>
    <mergeCell ref="J262:K262"/>
    <mergeCell ref="J263:K263"/>
    <mergeCell ref="J264:K264"/>
    <mergeCell ref="J265:K265"/>
    <mergeCell ref="J266:K266"/>
    <mergeCell ref="J267:K267"/>
    <mergeCell ref="J268:K268"/>
    <mergeCell ref="J269:K269"/>
    <mergeCell ref="J270:K270"/>
    <mergeCell ref="J271:K271"/>
    <mergeCell ref="J272:K272"/>
    <mergeCell ref="J273:K273"/>
    <mergeCell ref="J274:K274"/>
    <mergeCell ref="J275:K275"/>
    <mergeCell ref="J276:K276"/>
    <mergeCell ref="J243:K243"/>
    <mergeCell ref="J244:K244"/>
    <mergeCell ref="J245:K245"/>
    <mergeCell ref="J246:K246"/>
    <mergeCell ref="J247:K247"/>
    <mergeCell ref="J248:K248"/>
    <mergeCell ref="J249:K249"/>
    <mergeCell ref="J250:K250"/>
    <mergeCell ref="J251:K251"/>
    <mergeCell ref="J252:K252"/>
    <mergeCell ref="J253:K253"/>
    <mergeCell ref="J254:K254"/>
    <mergeCell ref="J255:K255"/>
    <mergeCell ref="J256:K256"/>
    <mergeCell ref="J257:K257"/>
    <mergeCell ref="J258:K258"/>
    <mergeCell ref="J259:K259"/>
    <mergeCell ref="J226:K226"/>
    <mergeCell ref="J227:K227"/>
    <mergeCell ref="J228:K228"/>
    <mergeCell ref="J229:K229"/>
    <mergeCell ref="J230:K230"/>
    <mergeCell ref="J231:K231"/>
    <mergeCell ref="J232:K232"/>
    <mergeCell ref="J233:K233"/>
    <mergeCell ref="J234:K234"/>
    <mergeCell ref="J235:K235"/>
    <mergeCell ref="J236:K236"/>
    <mergeCell ref="J237:K237"/>
    <mergeCell ref="J238:K238"/>
    <mergeCell ref="J239:K239"/>
    <mergeCell ref="J240:K240"/>
    <mergeCell ref="J241:K241"/>
    <mergeCell ref="J242:K242"/>
    <mergeCell ref="J209:K209"/>
    <mergeCell ref="J210:K210"/>
    <mergeCell ref="J211:K211"/>
    <mergeCell ref="J212:K212"/>
    <mergeCell ref="J213:K213"/>
    <mergeCell ref="J214:K214"/>
    <mergeCell ref="J215:K215"/>
    <mergeCell ref="J216:K216"/>
    <mergeCell ref="J217:K217"/>
    <mergeCell ref="J218:K218"/>
    <mergeCell ref="J219:K219"/>
    <mergeCell ref="J220:K220"/>
    <mergeCell ref="J221:K221"/>
    <mergeCell ref="J222:K222"/>
    <mergeCell ref="J223:K223"/>
    <mergeCell ref="J224:K224"/>
    <mergeCell ref="J225:K225"/>
    <mergeCell ref="J192:K192"/>
    <mergeCell ref="J193:K193"/>
    <mergeCell ref="J194:K194"/>
    <mergeCell ref="J195:K195"/>
    <mergeCell ref="J196:K196"/>
    <mergeCell ref="J197:K197"/>
    <mergeCell ref="J198:K198"/>
    <mergeCell ref="J199:K199"/>
    <mergeCell ref="J200:K200"/>
    <mergeCell ref="J201:K201"/>
    <mergeCell ref="J202:K202"/>
    <mergeCell ref="J203:K203"/>
    <mergeCell ref="J204:K204"/>
    <mergeCell ref="J205:K205"/>
    <mergeCell ref="J206:K206"/>
    <mergeCell ref="J207:K207"/>
    <mergeCell ref="J208:K208"/>
    <mergeCell ref="J175:K175"/>
    <mergeCell ref="J176:K176"/>
    <mergeCell ref="J177:K177"/>
    <mergeCell ref="J178:K178"/>
    <mergeCell ref="J179:K179"/>
    <mergeCell ref="J180:K180"/>
    <mergeCell ref="J181:K181"/>
    <mergeCell ref="J182:K182"/>
    <mergeCell ref="J183:K183"/>
    <mergeCell ref="J184:K184"/>
    <mergeCell ref="J185:K185"/>
    <mergeCell ref="J186:K186"/>
    <mergeCell ref="J187:K187"/>
    <mergeCell ref="J188:K188"/>
    <mergeCell ref="J189:K189"/>
    <mergeCell ref="J190:K190"/>
    <mergeCell ref="J191:K191"/>
    <mergeCell ref="J158:K158"/>
    <mergeCell ref="J159:K159"/>
    <mergeCell ref="J160:K160"/>
    <mergeCell ref="J161:K161"/>
    <mergeCell ref="J162:K162"/>
    <mergeCell ref="J163:K163"/>
    <mergeCell ref="J164:K164"/>
    <mergeCell ref="J165:K165"/>
    <mergeCell ref="J166:K166"/>
    <mergeCell ref="J167:K167"/>
    <mergeCell ref="J168:K168"/>
    <mergeCell ref="J169:K169"/>
    <mergeCell ref="J170:K170"/>
    <mergeCell ref="J171:K171"/>
    <mergeCell ref="J172:K172"/>
    <mergeCell ref="J173:K173"/>
    <mergeCell ref="J174:K174"/>
    <mergeCell ref="J141:K141"/>
    <mergeCell ref="J142:K142"/>
    <mergeCell ref="J143:K143"/>
    <mergeCell ref="J144:K144"/>
    <mergeCell ref="J145:K145"/>
    <mergeCell ref="J146:K146"/>
    <mergeCell ref="J147:K147"/>
    <mergeCell ref="J148:K148"/>
    <mergeCell ref="J149:K149"/>
    <mergeCell ref="J150:K150"/>
    <mergeCell ref="J151:K151"/>
    <mergeCell ref="J152:K152"/>
    <mergeCell ref="J153:K153"/>
    <mergeCell ref="J154:K154"/>
    <mergeCell ref="J155:K155"/>
    <mergeCell ref="J156:K156"/>
    <mergeCell ref="J157:K157"/>
    <mergeCell ref="J124:K124"/>
    <mergeCell ref="J125:K125"/>
    <mergeCell ref="J126:K126"/>
    <mergeCell ref="J127:K127"/>
    <mergeCell ref="J128:K128"/>
    <mergeCell ref="J129:K129"/>
    <mergeCell ref="J130:K130"/>
    <mergeCell ref="J131:K131"/>
    <mergeCell ref="J132:K132"/>
    <mergeCell ref="J133:K133"/>
    <mergeCell ref="J134:K134"/>
    <mergeCell ref="J135:K135"/>
    <mergeCell ref="J136:K136"/>
    <mergeCell ref="J137:K137"/>
    <mergeCell ref="J138:K138"/>
    <mergeCell ref="J139:K139"/>
    <mergeCell ref="J140:K140"/>
    <mergeCell ref="J107:K107"/>
    <mergeCell ref="J108:K108"/>
    <mergeCell ref="J109:K109"/>
    <mergeCell ref="J110:K110"/>
    <mergeCell ref="J111:K111"/>
    <mergeCell ref="J112:K112"/>
    <mergeCell ref="J113:K113"/>
    <mergeCell ref="J114:K114"/>
    <mergeCell ref="J115:K115"/>
    <mergeCell ref="J116:K116"/>
    <mergeCell ref="J117:K117"/>
    <mergeCell ref="J118:K118"/>
    <mergeCell ref="J119:K119"/>
    <mergeCell ref="J120:K120"/>
    <mergeCell ref="J121:K121"/>
    <mergeCell ref="J122:K122"/>
    <mergeCell ref="J123:K123"/>
    <mergeCell ref="J90:K90"/>
    <mergeCell ref="J91:K91"/>
    <mergeCell ref="J92:K92"/>
    <mergeCell ref="J93:K93"/>
    <mergeCell ref="J94:K94"/>
    <mergeCell ref="J95:K95"/>
    <mergeCell ref="J96:K96"/>
    <mergeCell ref="J97:K97"/>
    <mergeCell ref="J98:K98"/>
    <mergeCell ref="J99:K99"/>
    <mergeCell ref="J100:K100"/>
    <mergeCell ref="J101:K101"/>
    <mergeCell ref="J102:K102"/>
    <mergeCell ref="J103:K103"/>
    <mergeCell ref="J104:K104"/>
    <mergeCell ref="J105:K105"/>
    <mergeCell ref="J106:K106"/>
    <mergeCell ref="J73:K73"/>
    <mergeCell ref="J74:K74"/>
    <mergeCell ref="J75:K75"/>
    <mergeCell ref="J76:K76"/>
    <mergeCell ref="J77:K77"/>
    <mergeCell ref="J78:K78"/>
    <mergeCell ref="J79:K79"/>
    <mergeCell ref="J80:K80"/>
    <mergeCell ref="J81:K81"/>
    <mergeCell ref="J82:K82"/>
    <mergeCell ref="J83:K83"/>
    <mergeCell ref="J84:K84"/>
    <mergeCell ref="J85:K85"/>
    <mergeCell ref="J86:K86"/>
    <mergeCell ref="J87:K87"/>
    <mergeCell ref="J88:K88"/>
    <mergeCell ref="J89:K89"/>
    <mergeCell ref="J56:K56"/>
    <mergeCell ref="J57:K57"/>
    <mergeCell ref="J58:K58"/>
    <mergeCell ref="J59:K59"/>
    <mergeCell ref="J60:K60"/>
    <mergeCell ref="J61:K61"/>
    <mergeCell ref="J62:K62"/>
    <mergeCell ref="J63:K63"/>
    <mergeCell ref="J64:K64"/>
    <mergeCell ref="J65:K65"/>
    <mergeCell ref="J66:K66"/>
    <mergeCell ref="J67:K67"/>
    <mergeCell ref="J68:K68"/>
    <mergeCell ref="J69:K69"/>
    <mergeCell ref="J70:K70"/>
    <mergeCell ref="J71:K71"/>
    <mergeCell ref="J72:K72"/>
    <mergeCell ref="J39:K39"/>
    <mergeCell ref="J40:K40"/>
    <mergeCell ref="J41:K41"/>
    <mergeCell ref="J42:K42"/>
    <mergeCell ref="J43:K43"/>
    <mergeCell ref="J44:K44"/>
    <mergeCell ref="J45:K45"/>
    <mergeCell ref="J46:K46"/>
    <mergeCell ref="J47:K47"/>
    <mergeCell ref="J48:K48"/>
    <mergeCell ref="J49:K49"/>
    <mergeCell ref="J50:K50"/>
    <mergeCell ref="J51:K51"/>
    <mergeCell ref="J52:K52"/>
    <mergeCell ref="J53:K53"/>
    <mergeCell ref="J54:K54"/>
    <mergeCell ref="J55:K55"/>
    <mergeCell ref="F356:G356"/>
    <mergeCell ref="F357:G357"/>
    <mergeCell ref="F358:G358"/>
    <mergeCell ref="F359:G359"/>
    <mergeCell ref="F360:G360"/>
    <mergeCell ref="F361:G361"/>
    <mergeCell ref="F362:G362"/>
    <mergeCell ref="F363:G363"/>
    <mergeCell ref="F364:G364"/>
    <mergeCell ref="F365:G365"/>
    <mergeCell ref="F366:G366"/>
    <mergeCell ref="F2:G5"/>
    <mergeCell ref="J7:K7"/>
    <mergeCell ref="J8:K8"/>
    <mergeCell ref="J9:K9"/>
    <mergeCell ref="J10:K10"/>
    <mergeCell ref="J11:K11"/>
    <mergeCell ref="J12:K12"/>
    <mergeCell ref="J13:K13"/>
    <mergeCell ref="J14:K14"/>
    <mergeCell ref="J15:K15"/>
    <mergeCell ref="J16:K16"/>
    <mergeCell ref="J17:K17"/>
    <mergeCell ref="J18:K18"/>
    <mergeCell ref="J19:K19"/>
    <mergeCell ref="J20:K20"/>
    <mergeCell ref="J21:K21"/>
    <mergeCell ref="J22:K22"/>
    <mergeCell ref="J23:K23"/>
    <mergeCell ref="J24:K24"/>
    <mergeCell ref="J25:K25"/>
    <mergeCell ref="J26:K26"/>
    <mergeCell ref="F339:G339"/>
    <mergeCell ref="F340:G340"/>
    <mergeCell ref="F341:G341"/>
    <mergeCell ref="F342:G342"/>
    <mergeCell ref="F343:G343"/>
    <mergeCell ref="F344:G344"/>
    <mergeCell ref="F345:G345"/>
    <mergeCell ref="F346:G346"/>
    <mergeCell ref="F347:G347"/>
    <mergeCell ref="F348:G348"/>
    <mergeCell ref="F349:G349"/>
    <mergeCell ref="F350:G350"/>
    <mergeCell ref="F351:G351"/>
    <mergeCell ref="F352:G352"/>
    <mergeCell ref="F353:G353"/>
    <mergeCell ref="F354:G354"/>
    <mergeCell ref="F355:G355"/>
    <mergeCell ref="F322:G322"/>
    <mergeCell ref="F323:G323"/>
    <mergeCell ref="F324:G324"/>
    <mergeCell ref="F325:G325"/>
    <mergeCell ref="F326:G326"/>
    <mergeCell ref="F327:G327"/>
    <mergeCell ref="F328:G328"/>
    <mergeCell ref="F329:G329"/>
    <mergeCell ref="F330:G330"/>
    <mergeCell ref="F331:G331"/>
    <mergeCell ref="F332:G332"/>
    <mergeCell ref="F333:G333"/>
    <mergeCell ref="F334:G334"/>
    <mergeCell ref="F335:G335"/>
    <mergeCell ref="F336:G336"/>
    <mergeCell ref="F337:G337"/>
    <mergeCell ref="F338:G338"/>
    <mergeCell ref="F305:G305"/>
    <mergeCell ref="F306:G306"/>
    <mergeCell ref="F307:G307"/>
    <mergeCell ref="F308:G308"/>
    <mergeCell ref="F309:G309"/>
    <mergeCell ref="F310:G310"/>
    <mergeCell ref="F311:G311"/>
    <mergeCell ref="F312:G312"/>
    <mergeCell ref="F313:G313"/>
    <mergeCell ref="F314:G314"/>
    <mergeCell ref="F315:G315"/>
    <mergeCell ref="F316:G316"/>
    <mergeCell ref="F317:G317"/>
    <mergeCell ref="F318:G318"/>
    <mergeCell ref="F319:G319"/>
    <mergeCell ref="F320:G320"/>
    <mergeCell ref="F321:G321"/>
    <mergeCell ref="F288:G288"/>
    <mergeCell ref="F289:G289"/>
    <mergeCell ref="F290:G290"/>
    <mergeCell ref="F291:G291"/>
    <mergeCell ref="F292:G292"/>
    <mergeCell ref="F293:G293"/>
    <mergeCell ref="F294:G294"/>
    <mergeCell ref="F295:G295"/>
    <mergeCell ref="F296:G296"/>
    <mergeCell ref="F297:G297"/>
    <mergeCell ref="F298:G298"/>
    <mergeCell ref="F299:G299"/>
    <mergeCell ref="F300:G300"/>
    <mergeCell ref="F301:G301"/>
    <mergeCell ref="F302:G302"/>
    <mergeCell ref="F303:G303"/>
    <mergeCell ref="F304:G304"/>
    <mergeCell ref="F271:G271"/>
    <mergeCell ref="F272:G272"/>
    <mergeCell ref="F273:G273"/>
    <mergeCell ref="F274:G274"/>
    <mergeCell ref="F275:G275"/>
    <mergeCell ref="F276:G276"/>
    <mergeCell ref="F277:G277"/>
    <mergeCell ref="F278:G278"/>
    <mergeCell ref="F279:G279"/>
    <mergeCell ref="F280:G280"/>
    <mergeCell ref="F281:G281"/>
    <mergeCell ref="F282:G282"/>
    <mergeCell ref="F283:G283"/>
    <mergeCell ref="F284:G284"/>
    <mergeCell ref="F285:G285"/>
    <mergeCell ref="F286:G286"/>
    <mergeCell ref="F287:G287"/>
    <mergeCell ref="F254:G254"/>
    <mergeCell ref="F255:G255"/>
    <mergeCell ref="F256:G256"/>
    <mergeCell ref="F257:G257"/>
    <mergeCell ref="F258:G258"/>
    <mergeCell ref="F259:G259"/>
    <mergeCell ref="F260:G260"/>
    <mergeCell ref="F261:G261"/>
    <mergeCell ref="F262:G262"/>
    <mergeCell ref="F263:G263"/>
    <mergeCell ref="F264:G264"/>
    <mergeCell ref="F265:G265"/>
    <mergeCell ref="F266:G266"/>
    <mergeCell ref="F267:G267"/>
    <mergeCell ref="F268:G268"/>
    <mergeCell ref="F269:G269"/>
    <mergeCell ref="F270:G270"/>
    <mergeCell ref="F237:G237"/>
    <mergeCell ref="F238:G238"/>
    <mergeCell ref="F239:G239"/>
    <mergeCell ref="F240:G240"/>
    <mergeCell ref="F241:G241"/>
    <mergeCell ref="F242:G242"/>
    <mergeCell ref="F243:G243"/>
    <mergeCell ref="F244:G244"/>
    <mergeCell ref="F245:G245"/>
    <mergeCell ref="F246:G246"/>
    <mergeCell ref="F247:G247"/>
    <mergeCell ref="F248:G248"/>
    <mergeCell ref="F249:G249"/>
    <mergeCell ref="F250:G250"/>
    <mergeCell ref="F251:G251"/>
    <mergeCell ref="F252:G252"/>
    <mergeCell ref="F253:G253"/>
    <mergeCell ref="F220:G220"/>
    <mergeCell ref="F221:G221"/>
    <mergeCell ref="F222:G222"/>
    <mergeCell ref="F223:G223"/>
    <mergeCell ref="F224:G224"/>
    <mergeCell ref="F225:G225"/>
    <mergeCell ref="F226:G226"/>
    <mergeCell ref="F227:G227"/>
    <mergeCell ref="F228:G228"/>
    <mergeCell ref="F229:G229"/>
    <mergeCell ref="F230:G230"/>
    <mergeCell ref="F231:G231"/>
    <mergeCell ref="F232:G232"/>
    <mergeCell ref="F233:G233"/>
    <mergeCell ref="F234:G234"/>
    <mergeCell ref="F235:G235"/>
    <mergeCell ref="F236:G236"/>
    <mergeCell ref="F203:G203"/>
    <mergeCell ref="F204:G204"/>
    <mergeCell ref="F205:G205"/>
    <mergeCell ref="F206:G206"/>
    <mergeCell ref="F207:G207"/>
    <mergeCell ref="F208:G208"/>
    <mergeCell ref="F209:G209"/>
    <mergeCell ref="F210:G210"/>
    <mergeCell ref="F211:G211"/>
    <mergeCell ref="F212:G212"/>
    <mergeCell ref="F213:G213"/>
    <mergeCell ref="F214:G214"/>
    <mergeCell ref="F215:G215"/>
    <mergeCell ref="F216:G216"/>
    <mergeCell ref="F217:G217"/>
    <mergeCell ref="F218:G218"/>
    <mergeCell ref="F219:G219"/>
    <mergeCell ref="F186:G186"/>
    <mergeCell ref="F187:G187"/>
    <mergeCell ref="F188:G188"/>
    <mergeCell ref="F189:G189"/>
    <mergeCell ref="F190:G190"/>
    <mergeCell ref="F191:G191"/>
    <mergeCell ref="F192:G192"/>
    <mergeCell ref="F193:G193"/>
    <mergeCell ref="F194:G194"/>
    <mergeCell ref="F195:G195"/>
    <mergeCell ref="F196:G196"/>
    <mergeCell ref="F197:G197"/>
    <mergeCell ref="F198:G198"/>
    <mergeCell ref="F199:G199"/>
    <mergeCell ref="F200:G200"/>
    <mergeCell ref="F201:G201"/>
    <mergeCell ref="F202:G202"/>
    <mergeCell ref="F169:G169"/>
    <mergeCell ref="F170:G170"/>
    <mergeCell ref="F171:G171"/>
    <mergeCell ref="F172:G172"/>
    <mergeCell ref="F173:G173"/>
    <mergeCell ref="F174:G174"/>
    <mergeCell ref="F175:G175"/>
    <mergeCell ref="F176:G176"/>
    <mergeCell ref="F177:G177"/>
    <mergeCell ref="F178:G178"/>
    <mergeCell ref="F179:G179"/>
    <mergeCell ref="F180:G180"/>
    <mergeCell ref="F181:G181"/>
    <mergeCell ref="F182:G182"/>
    <mergeCell ref="F183:G183"/>
    <mergeCell ref="F184:G184"/>
    <mergeCell ref="F185:G185"/>
    <mergeCell ref="F152:G152"/>
    <mergeCell ref="F153:G153"/>
    <mergeCell ref="F154:G154"/>
    <mergeCell ref="F155:G155"/>
    <mergeCell ref="F156:G156"/>
    <mergeCell ref="F157:G157"/>
    <mergeCell ref="F158:G158"/>
    <mergeCell ref="F159:G159"/>
    <mergeCell ref="F160:G160"/>
    <mergeCell ref="F161:G161"/>
    <mergeCell ref="F162:G162"/>
    <mergeCell ref="F163:G163"/>
    <mergeCell ref="F164:G164"/>
    <mergeCell ref="F165:G165"/>
    <mergeCell ref="F166:G166"/>
    <mergeCell ref="F167:G167"/>
    <mergeCell ref="F168:G168"/>
    <mergeCell ref="F135:G135"/>
    <mergeCell ref="F136:G136"/>
    <mergeCell ref="F137:G137"/>
    <mergeCell ref="F138:G138"/>
    <mergeCell ref="F139:G139"/>
    <mergeCell ref="F140:G140"/>
    <mergeCell ref="F141:G141"/>
    <mergeCell ref="F142:G142"/>
    <mergeCell ref="F143:G143"/>
    <mergeCell ref="F144:G144"/>
    <mergeCell ref="F145:G145"/>
    <mergeCell ref="F146:G146"/>
    <mergeCell ref="F147:G147"/>
    <mergeCell ref="F148:G148"/>
    <mergeCell ref="F149:G149"/>
    <mergeCell ref="F150:G150"/>
    <mergeCell ref="F151:G151"/>
    <mergeCell ref="F118:G118"/>
    <mergeCell ref="F119:G119"/>
    <mergeCell ref="F120:G120"/>
    <mergeCell ref="F121:G121"/>
    <mergeCell ref="F122:G122"/>
    <mergeCell ref="F123:G123"/>
    <mergeCell ref="F124:G124"/>
    <mergeCell ref="F125:G125"/>
    <mergeCell ref="F126:G126"/>
    <mergeCell ref="F127:G127"/>
    <mergeCell ref="F128:G128"/>
    <mergeCell ref="F129:G129"/>
    <mergeCell ref="F130:G130"/>
    <mergeCell ref="F131:G131"/>
    <mergeCell ref="F132:G132"/>
    <mergeCell ref="F133:G133"/>
    <mergeCell ref="F134:G134"/>
    <mergeCell ref="F101:G101"/>
    <mergeCell ref="F102:G102"/>
    <mergeCell ref="F103:G103"/>
    <mergeCell ref="F104:G104"/>
    <mergeCell ref="F105:G105"/>
    <mergeCell ref="F106:G106"/>
    <mergeCell ref="F107:G107"/>
    <mergeCell ref="F108:G108"/>
    <mergeCell ref="F109:G109"/>
    <mergeCell ref="F110:G110"/>
    <mergeCell ref="F111:G111"/>
    <mergeCell ref="F112:G112"/>
    <mergeCell ref="F113:G113"/>
    <mergeCell ref="F114:G114"/>
    <mergeCell ref="F115:G115"/>
    <mergeCell ref="F116:G116"/>
    <mergeCell ref="F117:G117"/>
    <mergeCell ref="F84:G84"/>
    <mergeCell ref="F85:G85"/>
    <mergeCell ref="F86:G86"/>
    <mergeCell ref="F87:G87"/>
    <mergeCell ref="F88:G88"/>
    <mergeCell ref="F89:G89"/>
    <mergeCell ref="F90:G90"/>
    <mergeCell ref="F91:G91"/>
    <mergeCell ref="F92:G92"/>
    <mergeCell ref="F93:G93"/>
    <mergeCell ref="F94:G94"/>
    <mergeCell ref="F95:G95"/>
    <mergeCell ref="F96:G96"/>
    <mergeCell ref="F97:G97"/>
    <mergeCell ref="F98:G98"/>
    <mergeCell ref="F99:G99"/>
    <mergeCell ref="F100:G100"/>
    <mergeCell ref="F67:G67"/>
    <mergeCell ref="F68:G68"/>
    <mergeCell ref="F69:G69"/>
    <mergeCell ref="F70:G70"/>
    <mergeCell ref="F71:G71"/>
    <mergeCell ref="F72:G72"/>
    <mergeCell ref="F73:G73"/>
    <mergeCell ref="F74:G74"/>
    <mergeCell ref="F75:G75"/>
    <mergeCell ref="F76:G76"/>
    <mergeCell ref="F77:G77"/>
    <mergeCell ref="F78:G78"/>
    <mergeCell ref="F79:G79"/>
    <mergeCell ref="F80:G80"/>
    <mergeCell ref="F81:G81"/>
    <mergeCell ref="F82:G82"/>
    <mergeCell ref="F83:G83"/>
    <mergeCell ref="F50:G50"/>
    <mergeCell ref="F51:G51"/>
    <mergeCell ref="F52:G52"/>
    <mergeCell ref="F53:G53"/>
    <mergeCell ref="F54:G54"/>
    <mergeCell ref="F55:G55"/>
    <mergeCell ref="F56:G56"/>
    <mergeCell ref="F57:G57"/>
    <mergeCell ref="F58:G58"/>
    <mergeCell ref="F59:G59"/>
    <mergeCell ref="F60:G60"/>
    <mergeCell ref="F61:G61"/>
    <mergeCell ref="F62:G62"/>
    <mergeCell ref="F63:G63"/>
    <mergeCell ref="F64:G64"/>
    <mergeCell ref="F65:G65"/>
    <mergeCell ref="F66:G66"/>
    <mergeCell ref="F33:G33"/>
    <mergeCell ref="F34:G34"/>
    <mergeCell ref="F35:G35"/>
    <mergeCell ref="F36:G36"/>
    <mergeCell ref="F37:G37"/>
    <mergeCell ref="F38:G38"/>
    <mergeCell ref="F39:G39"/>
    <mergeCell ref="F40:G40"/>
    <mergeCell ref="F41:G41"/>
    <mergeCell ref="F42:G42"/>
    <mergeCell ref="F43:G43"/>
    <mergeCell ref="F44:G44"/>
    <mergeCell ref="F45:G45"/>
    <mergeCell ref="F46:G46"/>
    <mergeCell ref="F47:G47"/>
    <mergeCell ref="F48:G48"/>
    <mergeCell ref="F49:G49"/>
    <mergeCell ref="A5:B5"/>
    <mergeCell ref="H2:I2"/>
    <mergeCell ref="H3:H4"/>
    <mergeCell ref="I3:I4"/>
    <mergeCell ref="F7:G7"/>
    <mergeCell ref="A6:K6"/>
    <mergeCell ref="D5:E5"/>
    <mergeCell ref="F8:G8"/>
    <mergeCell ref="F9:G9"/>
    <mergeCell ref="F14:G14"/>
    <mergeCell ref="F15:G15"/>
    <mergeCell ref="F16:G16"/>
    <mergeCell ref="F17:G17"/>
    <mergeCell ref="F18:G18"/>
    <mergeCell ref="F19:G19"/>
    <mergeCell ref="F20:G20"/>
    <mergeCell ref="F21:G21"/>
    <mergeCell ref="J5:K5"/>
    <mergeCell ref="J2:K4"/>
    <mergeCell ref="Y40:Z40"/>
    <mergeCell ref="Y41:Z41"/>
    <mergeCell ref="Y42:Z42"/>
    <mergeCell ref="W40:X40"/>
    <mergeCell ref="W41:X41"/>
    <mergeCell ref="W42:X42"/>
    <mergeCell ref="Y20:Z20"/>
    <mergeCell ref="W34:X34"/>
    <mergeCell ref="Y34:Z34"/>
    <mergeCell ref="W35:X35"/>
    <mergeCell ref="Y35:Z35"/>
    <mergeCell ref="W36:X36"/>
    <mergeCell ref="Y36:Z36"/>
    <mergeCell ref="W37:X37"/>
    <mergeCell ref="Y37:Z37"/>
    <mergeCell ref="W38:X38"/>
    <mergeCell ref="Y38:Z38"/>
    <mergeCell ref="W3:X5"/>
    <mergeCell ref="J27:K27"/>
    <mergeCell ref="J28:K28"/>
    <mergeCell ref="J29:K29"/>
    <mergeCell ref="J30:K30"/>
    <mergeCell ref="J31:K31"/>
    <mergeCell ref="J32:K32"/>
    <mergeCell ref="J33:K33"/>
    <mergeCell ref="J34:K34"/>
    <mergeCell ref="J35:K35"/>
    <mergeCell ref="J36:K36"/>
    <mergeCell ref="J37:K37"/>
    <mergeCell ref="J38:K38"/>
    <mergeCell ref="AA18:AB18"/>
    <mergeCell ref="AA16:AB16"/>
    <mergeCell ref="AA15:AB15"/>
    <mergeCell ref="AA13:AB13"/>
    <mergeCell ref="W14:AB14"/>
    <mergeCell ref="W11:X11"/>
    <mergeCell ref="W9:X9"/>
    <mergeCell ref="W10:X10"/>
    <mergeCell ref="W8:X8"/>
    <mergeCell ref="W17:X17"/>
    <mergeCell ref="Y17:Z17"/>
    <mergeCell ref="AA17:AB17"/>
    <mergeCell ref="W18:X18"/>
    <mergeCell ref="Y18:Z18"/>
    <mergeCell ref="Y13:Z13"/>
    <mergeCell ref="Y15:Z15"/>
    <mergeCell ref="W12:AB12"/>
    <mergeCell ref="AA20:AB20"/>
    <mergeCell ref="AA19:AB19"/>
    <mergeCell ref="W20:X20"/>
    <mergeCell ref="W21:X21"/>
    <mergeCell ref="Y21:Z21"/>
    <mergeCell ref="AA21:AB21"/>
    <mergeCell ref="F23:G23"/>
    <mergeCell ref="F24:G24"/>
    <mergeCell ref="F25:G25"/>
    <mergeCell ref="F26:G26"/>
    <mergeCell ref="F27:G27"/>
    <mergeCell ref="F28:G28"/>
    <mergeCell ref="Y19:Z19"/>
    <mergeCell ref="W19:X19"/>
    <mergeCell ref="F22:G22"/>
    <mergeCell ref="F29:G29"/>
    <mergeCell ref="F30:G30"/>
    <mergeCell ref="F31:G31"/>
    <mergeCell ref="F32:G32"/>
    <mergeCell ref="Y7:Z7"/>
    <mergeCell ref="W13:X13"/>
    <mergeCell ref="W15:X15"/>
    <mergeCell ref="W16:X16"/>
    <mergeCell ref="Y16:Z16"/>
    <mergeCell ref="Y3:Z3"/>
    <mergeCell ref="AA7:AB7"/>
    <mergeCell ref="Y5:Z5"/>
    <mergeCell ref="Y4:Z4"/>
    <mergeCell ref="AA3:AB3"/>
    <mergeCell ref="AA10:AB10"/>
    <mergeCell ref="AA11:AB11"/>
    <mergeCell ref="AA8:AB8"/>
    <mergeCell ref="Y9:Z9"/>
    <mergeCell ref="Y10:Z10"/>
    <mergeCell ref="Y11:Z11"/>
    <mergeCell ref="W6:AB6"/>
    <mergeCell ref="AA4:AB4"/>
    <mergeCell ref="AA5:AB5"/>
    <mergeCell ref="Y8:Z8"/>
    <mergeCell ref="AA9:AB9"/>
    <mergeCell ref="W7:X7"/>
    <mergeCell ref="P2:Q4"/>
    <mergeCell ref="R6:S6"/>
    <mergeCell ref="A3:B3"/>
    <mergeCell ref="A2:B2"/>
    <mergeCell ref="D2:E2"/>
    <mergeCell ref="D3:E3"/>
    <mergeCell ref="L5:M5"/>
    <mergeCell ref="L7:M7"/>
    <mergeCell ref="L8:M8"/>
    <mergeCell ref="L9:M9"/>
    <mergeCell ref="L10:M10"/>
    <mergeCell ref="L11:M11"/>
    <mergeCell ref="L12:M12"/>
    <mergeCell ref="L13:M13"/>
    <mergeCell ref="L14:M14"/>
    <mergeCell ref="L15:M15"/>
    <mergeCell ref="L16:M16"/>
    <mergeCell ref="L17:M17"/>
    <mergeCell ref="F10:G10"/>
    <mergeCell ref="F11:G11"/>
    <mergeCell ref="F12:G12"/>
    <mergeCell ref="F13:G13"/>
    <mergeCell ref="L18:M18"/>
    <mergeCell ref="L19:M19"/>
    <mergeCell ref="L20:M20"/>
    <mergeCell ref="L21:M21"/>
    <mergeCell ref="L22:M22"/>
    <mergeCell ref="L23:M23"/>
    <mergeCell ref="L24:M24"/>
    <mergeCell ref="L25:M25"/>
    <mergeCell ref="L26:M26"/>
    <mergeCell ref="L36:M36"/>
    <mergeCell ref="L37:M37"/>
    <mergeCell ref="L38:M38"/>
    <mergeCell ref="L39:M39"/>
    <mergeCell ref="L40:M40"/>
    <mergeCell ref="L41:M41"/>
    <mergeCell ref="L42:M42"/>
    <mergeCell ref="L43:M43"/>
    <mergeCell ref="L44:M44"/>
    <mergeCell ref="L27:M27"/>
    <mergeCell ref="L28:M28"/>
    <mergeCell ref="L29:M29"/>
    <mergeCell ref="L30:M30"/>
    <mergeCell ref="L31:M31"/>
    <mergeCell ref="L32:M32"/>
    <mergeCell ref="L33:M33"/>
    <mergeCell ref="L34:M34"/>
    <mergeCell ref="L35:M35"/>
    <mergeCell ref="L54:M54"/>
    <mergeCell ref="L55:M55"/>
    <mergeCell ref="L56:M56"/>
    <mergeCell ref="L57:M57"/>
    <mergeCell ref="L58:M58"/>
    <mergeCell ref="L59:M59"/>
    <mergeCell ref="L60:M60"/>
    <mergeCell ref="L61:M61"/>
    <mergeCell ref="L62:M62"/>
    <mergeCell ref="L45:M45"/>
    <mergeCell ref="L46:M46"/>
    <mergeCell ref="L47:M47"/>
    <mergeCell ref="L48:M48"/>
    <mergeCell ref="L49:M49"/>
    <mergeCell ref="L50:M50"/>
    <mergeCell ref="L51:M51"/>
    <mergeCell ref="L52:M52"/>
    <mergeCell ref="L53:M53"/>
    <mergeCell ref="L72:M72"/>
    <mergeCell ref="L73:M73"/>
    <mergeCell ref="L74:M74"/>
    <mergeCell ref="L75:M75"/>
    <mergeCell ref="L76:M76"/>
    <mergeCell ref="L77:M77"/>
    <mergeCell ref="L78:M78"/>
    <mergeCell ref="L79:M79"/>
    <mergeCell ref="L80:M80"/>
    <mergeCell ref="L63:M63"/>
    <mergeCell ref="L64:M64"/>
    <mergeCell ref="L65:M65"/>
    <mergeCell ref="L66:M66"/>
    <mergeCell ref="L67:M67"/>
    <mergeCell ref="L68:M68"/>
    <mergeCell ref="L69:M69"/>
    <mergeCell ref="L70:M70"/>
    <mergeCell ref="L71:M71"/>
    <mergeCell ref="L90:M90"/>
    <mergeCell ref="L91:M91"/>
    <mergeCell ref="L92:M92"/>
    <mergeCell ref="L93:M93"/>
    <mergeCell ref="L94:M94"/>
    <mergeCell ref="L95:M95"/>
    <mergeCell ref="L96:M96"/>
    <mergeCell ref="L97:M97"/>
    <mergeCell ref="L98:M98"/>
    <mergeCell ref="L81:M81"/>
    <mergeCell ref="L82:M82"/>
    <mergeCell ref="L83:M83"/>
    <mergeCell ref="L84:M84"/>
    <mergeCell ref="L85:M85"/>
    <mergeCell ref="L86:M86"/>
    <mergeCell ref="L87:M87"/>
    <mergeCell ref="L88:M88"/>
    <mergeCell ref="L89:M89"/>
    <mergeCell ref="L108:M108"/>
    <mergeCell ref="L109:M109"/>
    <mergeCell ref="L110:M110"/>
    <mergeCell ref="L111:M111"/>
    <mergeCell ref="L112:M112"/>
    <mergeCell ref="L113:M113"/>
    <mergeCell ref="L114:M114"/>
    <mergeCell ref="L115:M115"/>
    <mergeCell ref="L116:M116"/>
    <mergeCell ref="L99:M99"/>
    <mergeCell ref="L100:M100"/>
    <mergeCell ref="L101:M101"/>
    <mergeCell ref="L102:M102"/>
    <mergeCell ref="L103:M103"/>
    <mergeCell ref="L104:M104"/>
    <mergeCell ref="L105:M105"/>
    <mergeCell ref="L106:M106"/>
    <mergeCell ref="L107:M107"/>
    <mergeCell ref="L126:M126"/>
    <mergeCell ref="L127:M127"/>
    <mergeCell ref="L128:M128"/>
    <mergeCell ref="L129:M129"/>
    <mergeCell ref="L130:M130"/>
    <mergeCell ref="L131:M131"/>
    <mergeCell ref="L132:M132"/>
    <mergeCell ref="L133:M133"/>
    <mergeCell ref="L134:M134"/>
    <mergeCell ref="L117:M117"/>
    <mergeCell ref="L118:M118"/>
    <mergeCell ref="L119:M119"/>
    <mergeCell ref="L120:M120"/>
    <mergeCell ref="L121:M121"/>
    <mergeCell ref="L122:M122"/>
    <mergeCell ref="L123:M123"/>
    <mergeCell ref="L124:M124"/>
    <mergeCell ref="L125:M125"/>
    <mergeCell ref="L144:M144"/>
    <mergeCell ref="L145:M145"/>
    <mergeCell ref="L146:M146"/>
    <mergeCell ref="L147:M147"/>
    <mergeCell ref="L148:M148"/>
    <mergeCell ref="L149:M149"/>
    <mergeCell ref="L150:M150"/>
    <mergeCell ref="L151:M151"/>
    <mergeCell ref="L152:M152"/>
    <mergeCell ref="L135:M135"/>
    <mergeCell ref="L136:M136"/>
    <mergeCell ref="L137:M137"/>
    <mergeCell ref="L138:M138"/>
    <mergeCell ref="L139:M139"/>
    <mergeCell ref="L140:M140"/>
    <mergeCell ref="L141:M141"/>
    <mergeCell ref="L142:M142"/>
    <mergeCell ref="L143:M143"/>
    <mergeCell ref="L162:M162"/>
    <mergeCell ref="L163:M163"/>
    <mergeCell ref="L164:M164"/>
    <mergeCell ref="L165:M165"/>
    <mergeCell ref="L166:M166"/>
    <mergeCell ref="L167:M167"/>
    <mergeCell ref="L168:M168"/>
    <mergeCell ref="L169:M169"/>
    <mergeCell ref="L170:M170"/>
    <mergeCell ref="L153:M153"/>
    <mergeCell ref="L154:M154"/>
    <mergeCell ref="L155:M155"/>
    <mergeCell ref="L156:M156"/>
    <mergeCell ref="L157:M157"/>
    <mergeCell ref="L158:M158"/>
    <mergeCell ref="L159:M159"/>
    <mergeCell ref="L160:M160"/>
    <mergeCell ref="L161:M161"/>
    <mergeCell ref="L180:M180"/>
    <mergeCell ref="L181:M181"/>
    <mergeCell ref="L182:M182"/>
    <mergeCell ref="L183:M183"/>
    <mergeCell ref="L184:M184"/>
    <mergeCell ref="L185:M185"/>
    <mergeCell ref="L186:M186"/>
    <mergeCell ref="L187:M187"/>
    <mergeCell ref="L188:M188"/>
    <mergeCell ref="L171:M171"/>
    <mergeCell ref="L172:M172"/>
    <mergeCell ref="L173:M173"/>
    <mergeCell ref="L174:M174"/>
    <mergeCell ref="L175:M175"/>
    <mergeCell ref="L176:M176"/>
    <mergeCell ref="L177:M177"/>
    <mergeCell ref="L178:M178"/>
    <mergeCell ref="L179:M179"/>
    <mergeCell ref="L198:M198"/>
    <mergeCell ref="L199:M199"/>
    <mergeCell ref="L200:M200"/>
    <mergeCell ref="L201:M201"/>
    <mergeCell ref="L202:M202"/>
    <mergeCell ref="L203:M203"/>
    <mergeCell ref="L204:M204"/>
    <mergeCell ref="L205:M205"/>
    <mergeCell ref="L206:M206"/>
    <mergeCell ref="L189:M189"/>
    <mergeCell ref="L190:M190"/>
    <mergeCell ref="L191:M191"/>
    <mergeCell ref="L192:M192"/>
    <mergeCell ref="L193:M193"/>
    <mergeCell ref="L194:M194"/>
    <mergeCell ref="L195:M195"/>
    <mergeCell ref="L196:M196"/>
    <mergeCell ref="L197:M197"/>
    <mergeCell ref="L216:M216"/>
    <mergeCell ref="L217:M217"/>
    <mergeCell ref="L218:M218"/>
    <mergeCell ref="L219:M219"/>
    <mergeCell ref="L220:M220"/>
    <mergeCell ref="L221:M221"/>
    <mergeCell ref="L222:M222"/>
    <mergeCell ref="L223:M223"/>
    <mergeCell ref="L224:M224"/>
    <mergeCell ref="L207:M207"/>
    <mergeCell ref="L208:M208"/>
    <mergeCell ref="L209:M209"/>
    <mergeCell ref="L210:M210"/>
    <mergeCell ref="L211:M211"/>
    <mergeCell ref="L212:M212"/>
    <mergeCell ref="L213:M213"/>
    <mergeCell ref="L214:M214"/>
    <mergeCell ref="L215:M215"/>
    <mergeCell ref="L234:M234"/>
    <mergeCell ref="L235:M235"/>
    <mergeCell ref="L236:M236"/>
    <mergeCell ref="L237:M237"/>
    <mergeCell ref="L238:M238"/>
    <mergeCell ref="L239:M239"/>
    <mergeCell ref="L240:M240"/>
    <mergeCell ref="L241:M241"/>
    <mergeCell ref="L242:M242"/>
    <mergeCell ref="L225:M225"/>
    <mergeCell ref="L226:M226"/>
    <mergeCell ref="L227:M227"/>
    <mergeCell ref="L228:M228"/>
    <mergeCell ref="L229:M229"/>
    <mergeCell ref="L230:M230"/>
    <mergeCell ref="L231:M231"/>
    <mergeCell ref="L232:M232"/>
    <mergeCell ref="L233:M233"/>
    <mergeCell ref="L252:M252"/>
    <mergeCell ref="L253:M253"/>
    <mergeCell ref="L254:M254"/>
    <mergeCell ref="L255:M255"/>
    <mergeCell ref="L256:M256"/>
    <mergeCell ref="L257:M257"/>
    <mergeCell ref="L258:M258"/>
    <mergeCell ref="L259:M259"/>
    <mergeCell ref="L260:M260"/>
    <mergeCell ref="L243:M243"/>
    <mergeCell ref="L244:M244"/>
    <mergeCell ref="L245:M245"/>
    <mergeCell ref="L246:M246"/>
    <mergeCell ref="L247:M247"/>
    <mergeCell ref="L248:M248"/>
    <mergeCell ref="L249:M249"/>
    <mergeCell ref="L250:M250"/>
    <mergeCell ref="L251:M251"/>
    <mergeCell ref="L270:M270"/>
    <mergeCell ref="L271:M271"/>
    <mergeCell ref="L272:M272"/>
    <mergeCell ref="L273:M273"/>
    <mergeCell ref="L274:M274"/>
    <mergeCell ref="L275:M275"/>
    <mergeCell ref="L276:M276"/>
    <mergeCell ref="L277:M277"/>
    <mergeCell ref="L278:M278"/>
    <mergeCell ref="L261:M261"/>
    <mergeCell ref="L262:M262"/>
    <mergeCell ref="L263:M263"/>
    <mergeCell ref="L264:M264"/>
    <mergeCell ref="L265:M265"/>
    <mergeCell ref="L266:M266"/>
    <mergeCell ref="L267:M267"/>
    <mergeCell ref="L268:M268"/>
    <mergeCell ref="L269:M269"/>
    <mergeCell ref="L288:M288"/>
    <mergeCell ref="L289:M289"/>
    <mergeCell ref="L290:M290"/>
    <mergeCell ref="L291:M291"/>
    <mergeCell ref="L292:M292"/>
    <mergeCell ref="L293:M293"/>
    <mergeCell ref="L294:M294"/>
    <mergeCell ref="L295:M295"/>
    <mergeCell ref="L296:M296"/>
    <mergeCell ref="L279:M279"/>
    <mergeCell ref="L280:M280"/>
    <mergeCell ref="L281:M281"/>
    <mergeCell ref="L282:M282"/>
    <mergeCell ref="L283:M283"/>
    <mergeCell ref="L284:M284"/>
    <mergeCell ref="L285:M285"/>
    <mergeCell ref="L286:M286"/>
    <mergeCell ref="L287:M287"/>
    <mergeCell ref="L306:M306"/>
    <mergeCell ref="L307:M307"/>
    <mergeCell ref="L308:M308"/>
    <mergeCell ref="L309:M309"/>
    <mergeCell ref="L310:M310"/>
    <mergeCell ref="L311:M311"/>
    <mergeCell ref="L312:M312"/>
    <mergeCell ref="L313:M313"/>
    <mergeCell ref="L314:M314"/>
    <mergeCell ref="L297:M297"/>
    <mergeCell ref="L298:M298"/>
    <mergeCell ref="L299:M299"/>
    <mergeCell ref="L300:M300"/>
    <mergeCell ref="L301:M301"/>
    <mergeCell ref="L302:M302"/>
    <mergeCell ref="L303:M303"/>
    <mergeCell ref="L304:M304"/>
    <mergeCell ref="L305:M305"/>
    <mergeCell ref="L337:M337"/>
    <mergeCell ref="L338:M338"/>
    <mergeCell ref="L339:M339"/>
    <mergeCell ref="L340:M340"/>
    <mergeCell ref="L341:M341"/>
    <mergeCell ref="L324:M324"/>
    <mergeCell ref="L325:M325"/>
    <mergeCell ref="L326:M326"/>
    <mergeCell ref="L327:M327"/>
    <mergeCell ref="L328:M328"/>
    <mergeCell ref="L329:M329"/>
    <mergeCell ref="L330:M330"/>
    <mergeCell ref="L331:M331"/>
    <mergeCell ref="L332:M332"/>
    <mergeCell ref="L315:M315"/>
    <mergeCell ref="L316:M316"/>
    <mergeCell ref="L317:M317"/>
    <mergeCell ref="L318:M318"/>
    <mergeCell ref="L319:M319"/>
    <mergeCell ref="L320:M320"/>
    <mergeCell ref="L321:M321"/>
    <mergeCell ref="L322:M322"/>
    <mergeCell ref="L323:M323"/>
    <mergeCell ref="L360:M360"/>
    <mergeCell ref="L361:M361"/>
    <mergeCell ref="L362:M362"/>
    <mergeCell ref="L363:M363"/>
    <mergeCell ref="L364:M364"/>
    <mergeCell ref="L365:M365"/>
    <mergeCell ref="L366:M366"/>
    <mergeCell ref="L2:M4"/>
    <mergeCell ref="N2:O4"/>
    <mergeCell ref="N6:O6"/>
    <mergeCell ref="L351:M351"/>
    <mergeCell ref="L352:M352"/>
    <mergeCell ref="L353:M353"/>
    <mergeCell ref="L354:M354"/>
    <mergeCell ref="L355:M355"/>
    <mergeCell ref="L356:M356"/>
    <mergeCell ref="L357:M357"/>
    <mergeCell ref="L358:M358"/>
    <mergeCell ref="L359:M359"/>
    <mergeCell ref="L342:M342"/>
    <mergeCell ref="L343:M343"/>
    <mergeCell ref="L344:M344"/>
    <mergeCell ref="L345:M345"/>
    <mergeCell ref="L346:M346"/>
    <mergeCell ref="L347:M347"/>
    <mergeCell ref="L348:M348"/>
    <mergeCell ref="L349:M349"/>
    <mergeCell ref="L350:M350"/>
    <mergeCell ref="L333:M333"/>
    <mergeCell ref="L334:M334"/>
    <mergeCell ref="L335:M335"/>
    <mergeCell ref="L336:M336"/>
  </mergeCells>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C162645-0226-4973-98D9-334444089D7B}">
  <dimension ref="B1:XFD61"/>
  <sheetViews>
    <sheetView topLeftCell="H45" workbookViewId="0">
      <selection activeCell="S45" sqref="S45"/>
    </sheetView>
  </sheetViews>
  <sheetFormatPr defaultRowHeight="15" x14ac:dyDescent="0.25"/>
  <cols>
    <col min="2" max="2" width="10" customWidth="1"/>
    <col min="3" max="3" width="5" customWidth="1"/>
    <col min="4" max="4" width="22.85546875" customWidth="1"/>
    <col min="8" max="8" width="14" customWidth="1"/>
    <col min="11" max="11" width="11.28515625" customWidth="1"/>
  </cols>
  <sheetData>
    <row r="1" spans="2:17" ht="15.75" thickBot="1" x14ac:dyDescent="0.3"/>
    <row r="2" spans="2:17" ht="15.75" thickBot="1" x14ac:dyDescent="0.3">
      <c r="B2" s="13"/>
      <c r="C2" s="145"/>
      <c r="D2" s="146"/>
      <c r="E2" s="14"/>
      <c r="F2" s="15"/>
      <c r="G2" s="15"/>
      <c r="H2" s="16"/>
      <c r="I2" s="16" t="s">
        <v>46</v>
      </c>
      <c r="J2" s="15"/>
      <c r="K2" s="15"/>
      <c r="L2" s="15"/>
      <c r="M2" s="15"/>
      <c r="N2" s="15"/>
      <c r="O2" s="15"/>
      <c r="P2" s="17"/>
      <c r="Q2" s="13"/>
    </row>
    <row r="3" spans="2:17" x14ac:dyDescent="0.25">
      <c r="B3" s="121"/>
      <c r="C3" s="121"/>
      <c r="D3" s="12"/>
      <c r="E3" s="13"/>
      <c r="F3" s="13"/>
      <c r="G3" s="13"/>
      <c r="H3" s="13"/>
      <c r="I3" s="13"/>
      <c r="J3" s="13"/>
      <c r="K3" s="13"/>
      <c r="L3" s="13"/>
      <c r="M3" s="13"/>
      <c r="N3" s="18"/>
      <c r="O3" s="19"/>
      <c r="P3" s="147"/>
      <c r="Q3" s="147"/>
    </row>
    <row r="4" spans="2:17" ht="15.75" thickBot="1" x14ac:dyDescent="0.3">
      <c r="B4" s="121"/>
      <c r="C4" s="121"/>
      <c r="D4" s="13"/>
      <c r="E4" s="13"/>
      <c r="F4" s="13"/>
      <c r="G4" s="13"/>
      <c r="H4" s="13"/>
      <c r="I4" s="13"/>
      <c r="J4" s="13"/>
      <c r="K4" s="13"/>
      <c r="L4" s="13"/>
      <c r="M4" s="13"/>
      <c r="N4" s="13"/>
      <c r="O4" s="13"/>
      <c r="P4" s="121"/>
      <c r="Q4" s="121"/>
    </row>
    <row r="5" spans="2:17" x14ac:dyDescent="0.25">
      <c r="B5" s="13"/>
      <c r="C5" s="20"/>
      <c r="D5" s="21" t="s">
        <v>47</v>
      </c>
      <c r="E5" s="150"/>
      <c r="F5" s="151"/>
      <c r="G5" s="151"/>
      <c r="H5" s="151"/>
      <c r="I5" s="151"/>
      <c r="J5" s="151"/>
      <c r="K5" s="152"/>
      <c r="L5" s="148" t="s">
        <v>48</v>
      </c>
      <c r="M5" s="149"/>
      <c r="N5" s="23"/>
      <c r="O5" s="24"/>
      <c r="P5" s="25"/>
      <c r="Q5" s="13"/>
    </row>
    <row r="6" spans="2:17" x14ac:dyDescent="0.25">
      <c r="B6" s="13"/>
      <c r="C6" s="26"/>
      <c r="D6" s="22" t="s">
        <v>49</v>
      </c>
      <c r="E6" s="142"/>
      <c r="F6" s="143"/>
      <c r="G6" s="143"/>
      <c r="H6" s="143"/>
      <c r="I6" s="143"/>
      <c r="J6" s="143"/>
      <c r="K6" s="144"/>
      <c r="L6" s="140" t="s">
        <v>50</v>
      </c>
      <c r="M6" s="141"/>
      <c r="N6" s="27"/>
      <c r="O6" s="28"/>
      <c r="P6" s="29"/>
      <c r="Q6" s="13"/>
    </row>
    <row r="7" spans="2:17" x14ac:dyDescent="0.25">
      <c r="B7" s="13"/>
      <c r="C7" s="26"/>
      <c r="D7" s="22" t="s">
        <v>51</v>
      </c>
      <c r="E7" s="137" t="s">
        <v>52</v>
      </c>
      <c r="F7" s="138"/>
      <c r="G7" s="138"/>
      <c r="H7" s="138"/>
      <c r="I7" s="138"/>
      <c r="J7" s="138"/>
      <c r="K7" s="139"/>
      <c r="L7" s="140" t="s">
        <v>53</v>
      </c>
      <c r="M7" s="141"/>
      <c r="N7" s="30"/>
      <c r="O7" s="31" t="s">
        <v>54</v>
      </c>
      <c r="P7" s="32"/>
      <c r="Q7" s="13"/>
    </row>
    <row r="8" spans="2:17" x14ac:dyDescent="0.25">
      <c r="B8" s="13"/>
      <c r="C8" s="26"/>
      <c r="D8" s="22" t="s">
        <v>55</v>
      </c>
      <c r="E8" s="137"/>
      <c r="F8" s="138"/>
      <c r="G8" s="138"/>
      <c r="H8" s="138"/>
      <c r="I8" s="138"/>
      <c r="J8" s="138"/>
      <c r="K8" s="139"/>
      <c r="L8" s="140" t="s">
        <v>56</v>
      </c>
      <c r="M8" s="141"/>
      <c r="N8" s="27"/>
      <c r="O8" s="33" t="s">
        <v>57</v>
      </c>
      <c r="P8" s="34"/>
      <c r="Q8" s="13"/>
    </row>
    <row r="9" spans="2:17" x14ac:dyDescent="0.25">
      <c r="B9" s="13"/>
      <c r="C9" s="26"/>
      <c r="D9" s="22" t="s">
        <v>58</v>
      </c>
      <c r="E9" s="137"/>
      <c r="F9" s="138"/>
      <c r="G9" s="138"/>
      <c r="H9" s="138"/>
      <c r="I9" s="138"/>
      <c r="J9" s="138"/>
      <c r="K9" s="139"/>
      <c r="L9" s="140" t="s">
        <v>59</v>
      </c>
      <c r="M9" s="141"/>
      <c r="N9" s="27"/>
      <c r="O9" s="33" t="s">
        <v>60</v>
      </c>
      <c r="P9" s="34"/>
      <c r="Q9" s="13"/>
    </row>
    <row r="10" spans="2:17" x14ac:dyDescent="0.25">
      <c r="B10" s="13"/>
      <c r="C10" s="26"/>
      <c r="D10" s="22" t="s">
        <v>61</v>
      </c>
      <c r="E10" s="137"/>
      <c r="F10" s="138"/>
      <c r="G10" s="138"/>
      <c r="H10" s="138"/>
      <c r="I10" s="138"/>
      <c r="J10" s="138"/>
      <c r="K10" s="139"/>
      <c r="L10" s="140" t="s">
        <v>62</v>
      </c>
      <c r="M10" s="141"/>
      <c r="N10" s="27"/>
      <c r="O10" s="33" t="s">
        <v>54</v>
      </c>
      <c r="P10" s="34"/>
      <c r="Q10" s="13"/>
    </row>
    <row r="11" spans="2:17" x14ac:dyDescent="0.25">
      <c r="B11" s="13"/>
      <c r="C11" s="26"/>
      <c r="D11" s="22" t="s">
        <v>63</v>
      </c>
      <c r="E11" s="137"/>
      <c r="F11" s="138"/>
      <c r="G11" s="138"/>
      <c r="H11" s="138"/>
      <c r="I11" s="138"/>
      <c r="J11" s="138"/>
      <c r="K11" s="139"/>
      <c r="L11" s="140" t="s">
        <v>64</v>
      </c>
      <c r="M11" s="141"/>
      <c r="N11" s="27"/>
      <c r="O11" s="33" t="s">
        <v>60</v>
      </c>
      <c r="P11" s="34"/>
      <c r="Q11" s="13"/>
    </row>
    <row r="12" spans="2:17" x14ac:dyDescent="0.25">
      <c r="B12" s="13"/>
      <c r="C12" s="26"/>
      <c r="D12" s="22" t="s">
        <v>65</v>
      </c>
      <c r="E12" s="137"/>
      <c r="F12" s="138"/>
      <c r="G12" s="138"/>
      <c r="H12" s="138"/>
      <c r="I12" s="138"/>
      <c r="J12" s="138"/>
      <c r="K12" s="139"/>
      <c r="L12" s="140" t="s">
        <v>27</v>
      </c>
      <c r="M12" s="141"/>
      <c r="N12" s="35"/>
      <c r="O12" s="36" t="s">
        <v>66</v>
      </c>
      <c r="P12" s="37"/>
      <c r="Q12" s="13"/>
    </row>
    <row r="13" spans="2:17" ht="15.75" thickBot="1" x14ac:dyDescent="0.3">
      <c r="B13" s="13"/>
      <c r="C13" s="38"/>
      <c r="D13" s="39" t="s">
        <v>67</v>
      </c>
      <c r="E13" s="131"/>
      <c r="F13" s="132"/>
      <c r="G13" s="132"/>
      <c r="H13" s="132"/>
      <c r="I13" s="132"/>
      <c r="J13" s="132"/>
      <c r="K13" s="133"/>
      <c r="L13" s="134" t="s">
        <v>68</v>
      </c>
      <c r="M13" s="135"/>
      <c r="N13" s="40"/>
      <c r="O13" s="41"/>
      <c r="P13" s="42"/>
      <c r="Q13" s="13"/>
    </row>
    <row r="14" spans="2:17" ht="15.75" thickBot="1" x14ac:dyDescent="0.3">
      <c r="B14" s="121"/>
      <c r="C14" s="121"/>
      <c r="D14" s="13"/>
      <c r="E14" s="13"/>
      <c r="F14" s="13"/>
      <c r="G14" s="13"/>
      <c r="H14" s="13"/>
      <c r="I14" s="13"/>
      <c r="J14" s="13"/>
      <c r="K14" s="13"/>
      <c r="L14" s="13"/>
      <c r="M14" s="13"/>
      <c r="N14" s="13"/>
      <c r="O14" s="13"/>
      <c r="P14" s="121"/>
      <c r="Q14" s="121"/>
    </row>
    <row r="15" spans="2:17" x14ac:dyDescent="0.25">
      <c r="B15" s="13"/>
      <c r="C15" s="129"/>
      <c r="D15" s="130"/>
      <c r="E15" s="43"/>
      <c r="F15" s="44"/>
      <c r="G15" s="44"/>
      <c r="H15" s="44"/>
      <c r="I15" s="45" t="s">
        <v>69</v>
      </c>
      <c r="J15" s="44"/>
      <c r="K15" s="44"/>
      <c r="L15" s="44"/>
      <c r="M15" s="44"/>
      <c r="N15" s="44"/>
      <c r="O15" s="44"/>
      <c r="P15" s="46"/>
      <c r="Q15" s="13"/>
    </row>
    <row r="16" spans="2:17" x14ac:dyDescent="0.25">
      <c r="B16" s="13"/>
      <c r="C16" s="136"/>
      <c r="D16" s="121"/>
      <c r="E16" s="48" t="s">
        <v>70</v>
      </c>
      <c r="F16" s="13"/>
      <c r="G16" s="48" t="s">
        <v>71</v>
      </c>
      <c r="H16" s="13"/>
      <c r="I16" s="48" t="s">
        <v>72</v>
      </c>
      <c r="J16" s="13"/>
      <c r="K16" s="48" t="s">
        <v>73</v>
      </c>
      <c r="L16" s="13"/>
      <c r="M16" s="48" t="s">
        <v>74</v>
      </c>
      <c r="N16" s="13"/>
      <c r="O16" s="48" t="s">
        <v>75</v>
      </c>
      <c r="P16" s="34"/>
      <c r="Q16" s="13"/>
    </row>
    <row r="17" spans="2:17" x14ac:dyDescent="0.25">
      <c r="B17" s="13"/>
      <c r="C17" s="26"/>
      <c r="D17" s="22" t="s">
        <v>76</v>
      </c>
      <c r="E17" s="49">
        <v>35</v>
      </c>
      <c r="F17" s="50" t="s">
        <v>66</v>
      </c>
      <c r="G17" s="49">
        <v>5.5</v>
      </c>
      <c r="H17" s="50" t="s">
        <v>66</v>
      </c>
      <c r="I17" s="49">
        <v>1.75</v>
      </c>
      <c r="J17" s="50" t="s">
        <v>66</v>
      </c>
      <c r="K17" s="49">
        <v>18.77</v>
      </c>
      <c r="L17" s="50" t="s">
        <v>77</v>
      </c>
      <c r="M17" s="49">
        <v>0</v>
      </c>
      <c r="N17" s="50" t="s">
        <v>78</v>
      </c>
      <c r="O17" s="49"/>
      <c r="P17" s="51" t="s">
        <v>66</v>
      </c>
      <c r="Q17" s="13"/>
    </row>
    <row r="18" spans="2:17" ht="15.75" thickBot="1" x14ac:dyDescent="0.3">
      <c r="B18" s="13"/>
      <c r="C18" s="38"/>
      <c r="D18" s="39" t="s">
        <v>79</v>
      </c>
      <c r="E18" s="52">
        <v>30</v>
      </c>
      <c r="F18" s="53" t="s">
        <v>66</v>
      </c>
      <c r="G18" s="52">
        <v>5.5</v>
      </c>
      <c r="H18" s="53" t="s">
        <v>66</v>
      </c>
      <c r="I18" s="52">
        <v>1.5</v>
      </c>
      <c r="J18" s="53" t="s">
        <v>66</v>
      </c>
      <c r="K18" s="52">
        <v>13.66</v>
      </c>
      <c r="L18" s="53" t="s">
        <v>77</v>
      </c>
      <c r="M18" s="52">
        <v>0</v>
      </c>
      <c r="N18" s="53" t="s">
        <v>78</v>
      </c>
      <c r="O18" s="52"/>
      <c r="P18" s="54" t="s">
        <v>66</v>
      </c>
      <c r="Q18" s="13"/>
    </row>
    <row r="19" spans="2:17" ht="15.75" thickBot="1" x14ac:dyDescent="0.3">
      <c r="B19" s="121"/>
      <c r="C19" s="121"/>
      <c r="D19" s="55"/>
      <c r="E19" s="13"/>
      <c r="F19" s="48"/>
      <c r="G19" s="13"/>
      <c r="H19" s="48"/>
      <c r="I19" s="13"/>
      <c r="J19" s="48"/>
      <c r="K19" s="13"/>
      <c r="L19" s="48"/>
      <c r="M19" s="13"/>
      <c r="N19" s="48"/>
      <c r="O19" s="13"/>
      <c r="P19" s="128"/>
      <c r="Q19" s="128"/>
    </row>
    <row r="20" spans="2:17" x14ac:dyDescent="0.25">
      <c r="B20" s="13"/>
      <c r="C20" s="122" t="s">
        <v>80</v>
      </c>
      <c r="D20" s="123"/>
      <c r="E20" s="56">
        <v>0.05</v>
      </c>
      <c r="F20" s="57">
        <v>0.1</v>
      </c>
      <c r="G20" s="57">
        <v>0.15</v>
      </c>
      <c r="H20" s="57">
        <v>0.2</v>
      </c>
      <c r="I20" s="57">
        <v>0.25</v>
      </c>
      <c r="J20" s="57">
        <v>0.3</v>
      </c>
      <c r="K20" s="57">
        <v>0.35</v>
      </c>
      <c r="L20" s="57">
        <v>0.4</v>
      </c>
      <c r="M20" s="57">
        <v>0.45</v>
      </c>
      <c r="N20" s="57">
        <v>0.5</v>
      </c>
      <c r="O20" s="57"/>
      <c r="P20" s="58"/>
      <c r="Q20" s="13"/>
    </row>
    <row r="21" spans="2:17" x14ac:dyDescent="0.25">
      <c r="B21" s="13"/>
      <c r="C21" s="124" t="s">
        <v>81</v>
      </c>
      <c r="D21" s="125"/>
      <c r="E21" s="59">
        <v>1.75</v>
      </c>
      <c r="F21" s="49">
        <v>3.5</v>
      </c>
      <c r="G21" s="49">
        <v>5.25</v>
      </c>
      <c r="H21" s="49">
        <v>7</v>
      </c>
      <c r="I21" s="49">
        <v>8.75</v>
      </c>
      <c r="J21" s="49">
        <v>10.5</v>
      </c>
      <c r="K21" s="49">
        <v>12.25</v>
      </c>
      <c r="L21" s="49">
        <v>14</v>
      </c>
      <c r="M21" s="49">
        <v>15.75</v>
      </c>
      <c r="N21" s="60">
        <v>17.5</v>
      </c>
      <c r="O21" s="60"/>
      <c r="P21" s="61"/>
      <c r="Q21" s="13"/>
    </row>
    <row r="22" spans="2:17" ht="15.75" thickBot="1" x14ac:dyDescent="0.3">
      <c r="B22" s="13"/>
      <c r="C22" s="126" t="s">
        <v>82</v>
      </c>
      <c r="D22" s="127"/>
      <c r="E22" s="62">
        <v>1.5</v>
      </c>
      <c r="F22" s="52">
        <v>3</v>
      </c>
      <c r="G22" s="52">
        <v>4.5</v>
      </c>
      <c r="H22" s="52">
        <v>6</v>
      </c>
      <c r="I22" s="52">
        <v>7.5</v>
      </c>
      <c r="J22" s="52">
        <v>9</v>
      </c>
      <c r="K22" s="52">
        <v>10.5</v>
      </c>
      <c r="L22" s="52">
        <v>12</v>
      </c>
      <c r="M22" s="52">
        <v>13.5</v>
      </c>
      <c r="N22" s="52">
        <v>15</v>
      </c>
      <c r="O22" s="52"/>
      <c r="P22" s="63"/>
      <c r="Q22" s="13"/>
    </row>
    <row r="23" spans="2:17" ht="15.75" thickBot="1" x14ac:dyDescent="0.3">
      <c r="B23" s="121"/>
      <c r="C23" s="121"/>
      <c r="D23" s="13"/>
      <c r="E23" s="13"/>
      <c r="F23" s="13"/>
      <c r="G23" s="13"/>
      <c r="H23" s="13"/>
      <c r="I23" s="13"/>
      <c r="J23" s="13"/>
      <c r="K23" s="13"/>
      <c r="L23" s="13"/>
      <c r="M23" s="13"/>
      <c r="N23" s="13"/>
      <c r="O23" s="13"/>
      <c r="P23" s="121"/>
      <c r="Q23" s="121"/>
    </row>
    <row r="24" spans="2:17" x14ac:dyDescent="0.25">
      <c r="B24" s="13"/>
      <c r="C24" s="20"/>
      <c r="D24" s="64" t="s">
        <v>83</v>
      </c>
      <c r="E24" s="65">
        <v>1</v>
      </c>
      <c r="F24" s="66">
        <v>2</v>
      </c>
      <c r="G24" s="66">
        <v>3</v>
      </c>
      <c r="H24" s="66">
        <v>4</v>
      </c>
      <c r="I24" s="66">
        <v>5</v>
      </c>
      <c r="J24" s="67">
        <v>6</v>
      </c>
      <c r="K24" s="47"/>
      <c r="L24" s="13"/>
      <c r="M24" s="13"/>
      <c r="N24" s="13"/>
      <c r="O24" s="13"/>
      <c r="P24" s="121"/>
      <c r="Q24" s="121"/>
    </row>
    <row r="25" spans="2:17" x14ac:dyDescent="0.25">
      <c r="B25" s="13"/>
      <c r="C25" s="26"/>
      <c r="D25" s="68" t="s">
        <v>84</v>
      </c>
      <c r="E25" s="69">
        <v>16.5</v>
      </c>
      <c r="F25" s="70">
        <v>33.200000000000003</v>
      </c>
      <c r="G25" s="70">
        <v>69.7</v>
      </c>
      <c r="H25" s="70">
        <v>138.19999999999999</v>
      </c>
      <c r="I25" s="70">
        <v>207.8</v>
      </c>
      <c r="J25" s="71">
        <v>279.5</v>
      </c>
      <c r="K25" s="47"/>
      <c r="L25" s="13"/>
      <c r="M25" s="13"/>
      <c r="N25" s="13"/>
      <c r="O25" s="13"/>
      <c r="P25" s="121"/>
      <c r="Q25" s="121"/>
    </row>
    <row r="26" spans="2:17" ht="15.75" thickBot="1" x14ac:dyDescent="0.3">
      <c r="B26" s="13"/>
      <c r="C26" s="38"/>
      <c r="D26" s="72" t="s">
        <v>85</v>
      </c>
      <c r="E26" s="73">
        <v>19.5</v>
      </c>
      <c r="F26" s="74">
        <v>37.1</v>
      </c>
      <c r="G26" s="74">
        <v>75</v>
      </c>
      <c r="H26" s="74">
        <v>148.5</v>
      </c>
      <c r="I26" s="74">
        <v>219.6</v>
      </c>
      <c r="J26" s="75">
        <v>284.60000000000002</v>
      </c>
      <c r="K26" s="47"/>
      <c r="L26" s="13"/>
      <c r="M26" s="13"/>
      <c r="N26" s="13"/>
      <c r="O26" s="13"/>
      <c r="P26" s="121"/>
      <c r="Q26" s="121"/>
    </row>
    <row r="27" spans="2:17" ht="15.75" thickBot="1" x14ac:dyDescent="0.3">
      <c r="B27" s="121"/>
      <c r="C27" s="121"/>
      <c r="D27" s="13"/>
      <c r="E27" s="13"/>
      <c r="F27" s="13"/>
      <c r="G27" s="13"/>
      <c r="H27" s="13"/>
      <c r="I27" s="13"/>
      <c r="J27" s="13"/>
      <c r="K27" s="13"/>
      <c r="L27" s="13"/>
      <c r="M27" s="13"/>
      <c r="N27" s="13"/>
      <c r="O27" s="13"/>
      <c r="P27" s="121"/>
      <c r="Q27" s="121"/>
    </row>
    <row r="28" spans="2:17" x14ac:dyDescent="0.25">
      <c r="B28" s="13"/>
      <c r="C28" s="129"/>
      <c r="D28" s="130"/>
      <c r="E28" s="44"/>
      <c r="F28" s="44"/>
      <c r="G28" s="44"/>
      <c r="H28" s="44"/>
      <c r="I28" s="45" t="s">
        <v>86</v>
      </c>
      <c r="J28" s="44"/>
      <c r="K28" s="44"/>
      <c r="L28" s="44"/>
      <c r="M28" s="44"/>
      <c r="N28" s="44"/>
      <c r="O28" s="44"/>
      <c r="P28" s="46"/>
      <c r="Q28" s="13"/>
    </row>
    <row r="29" spans="2:17" x14ac:dyDescent="0.25">
      <c r="B29" s="13"/>
      <c r="C29" s="76">
        <v>1</v>
      </c>
      <c r="D29" s="77" t="s">
        <v>48</v>
      </c>
      <c r="E29" s="77">
        <v>1</v>
      </c>
      <c r="F29" s="77">
        <v>2</v>
      </c>
      <c r="G29" s="77">
        <v>3</v>
      </c>
      <c r="H29" s="77">
        <v>4</v>
      </c>
      <c r="I29" s="77">
        <v>5</v>
      </c>
      <c r="J29" s="77">
        <v>6</v>
      </c>
      <c r="K29" s="77">
        <v>7</v>
      </c>
      <c r="L29" s="77">
        <v>8</v>
      </c>
      <c r="M29" s="77">
        <v>9</v>
      </c>
      <c r="N29" s="77">
        <v>10</v>
      </c>
      <c r="O29" s="77">
        <v>11</v>
      </c>
      <c r="P29" s="78"/>
      <c r="Q29" s="13"/>
    </row>
    <row r="30" spans="2:17" x14ac:dyDescent="0.25">
      <c r="B30" s="13"/>
      <c r="C30" s="79">
        <v>2</v>
      </c>
      <c r="D30" s="80" t="s">
        <v>87</v>
      </c>
      <c r="E30" s="49">
        <v>25</v>
      </c>
      <c r="F30" s="49">
        <v>25</v>
      </c>
      <c r="G30" s="49">
        <v>25</v>
      </c>
      <c r="H30" s="49">
        <v>25</v>
      </c>
      <c r="I30" s="49">
        <v>25</v>
      </c>
      <c r="J30" s="49">
        <v>25</v>
      </c>
      <c r="K30" s="49">
        <v>25</v>
      </c>
      <c r="L30" s="49">
        <v>25</v>
      </c>
      <c r="M30" s="49">
        <v>25</v>
      </c>
      <c r="N30" s="49"/>
      <c r="O30" s="49"/>
      <c r="P30" s="81"/>
      <c r="Q30" s="13"/>
    </row>
    <row r="31" spans="2:17" x14ac:dyDescent="0.25">
      <c r="B31" s="13"/>
      <c r="C31" s="79">
        <v>3</v>
      </c>
      <c r="D31" s="80" t="s">
        <v>88</v>
      </c>
      <c r="E31" s="59">
        <v>1.75</v>
      </c>
      <c r="F31" s="49">
        <v>3.5</v>
      </c>
      <c r="G31" s="49">
        <v>5.25</v>
      </c>
      <c r="H31" s="49">
        <v>7</v>
      </c>
      <c r="I31" s="49">
        <v>8.75</v>
      </c>
      <c r="J31" s="49">
        <v>10.5</v>
      </c>
      <c r="K31" s="49">
        <v>12.25</v>
      </c>
      <c r="L31" s="49">
        <v>14</v>
      </c>
      <c r="M31" s="49">
        <v>15.75</v>
      </c>
      <c r="N31" s="60">
        <v>17.5</v>
      </c>
      <c r="O31" s="49"/>
      <c r="P31" s="81"/>
      <c r="Q31" s="13"/>
    </row>
    <row r="32" spans="2:17" x14ac:dyDescent="0.25">
      <c r="B32" s="13"/>
      <c r="C32" s="79">
        <v>4</v>
      </c>
      <c r="D32" s="80" t="s">
        <v>89</v>
      </c>
      <c r="E32" s="49">
        <v>2</v>
      </c>
      <c r="F32" s="49">
        <v>3</v>
      </c>
      <c r="G32" s="49">
        <v>4</v>
      </c>
      <c r="H32" s="49">
        <v>4</v>
      </c>
      <c r="I32" s="49">
        <v>4</v>
      </c>
      <c r="J32" s="49">
        <v>4</v>
      </c>
      <c r="K32" s="49">
        <v>4</v>
      </c>
      <c r="L32" s="49">
        <v>4</v>
      </c>
      <c r="M32" s="49">
        <v>4</v>
      </c>
      <c r="N32" s="49">
        <v>4</v>
      </c>
      <c r="O32" s="49"/>
      <c r="P32" s="81"/>
      <c r="Q32" s="13"/>
    </row>
    <row r="33" spans="2:40 16384:16384" x14ac:dyDescent="0.25">
      <c r="B33" s="13"/>
      <c r="C33" s="79">
        <v>5</v>
      </c>
      <c r="D33" s="80" t="s">
        <v>90</v>
      </c>
      <c r="E33" s="49">
        <v>92</v>
      </c>
      <c r="F33" s="49">
        <v>82</v>
      </c>
      <c r="G33" s="49">
        <v>58</v>
      </c>
      <c r="H33" s="49">
        <v>72</v>
      </c>
      <c r="I33" s="49">
        <v>79</v>
      </c>
      <c r="J33" s="49">
        <v>83</v>
      </c>
      <c r="K33" s="49">
        <v>85</v>
      </c>
      <c r="L33" s="49">
        <v>85</v>
      </c>
      <c r="M33" s="49">
        <v>86</v>
      </c>
      <c r="N33" s="49"/>
      <c r="O33" s="49"/>
      <c r="P33" s="81"/>
      <c r="Q33" s="13"/>
    </row>
    <row r="34" spans="2:40 16384:16384" x14ac:dyDescent="0.25">
      <c r="B34" s="13"/>
      <c r="C34" s="79">
        <v>6</v>
      </c>
      <c r="D34" s="80" t="s">
        <v>91</v>
      </c>
      <c r="E34" s="49">
        <f t="shared" ref="E34:M34" si="0">E33/100</f>
        <v>0.92</v>
      </c>
      <c r="F34" s="49">
        <f t="shared" si="0"/>
        <v>0.82</v>
      </c>
      <c r="G34" s="49">
        <f t="shared" si="0"/>
        <v>0.57999999999999996</v>
      </c>
      <c r="H34" s="49">
        <f t="shared" si="0"/>
        <v>0.72</v>
      </c>
      <c r="I34" s="49">
        <f t="shared" si="0"/>
        <v>0.79</v>
      </c>
      <c r="J34" s="49">
        <f t="shared" si="0"/>
        <v>0.83</v>
      </c>
      <c r="K34" s="49">
        <f t="shared" si="0"/>
        <v>0.85</v>
      </c>
      <c r="L34" s="49">
        <f t="shared" si="0"/>
        <v>0.85</v>
      </c>
      <c r="M34" s="49">
        <f t="shared" si="0"/>
        <v>0.86</v>
      </c>
      <c r="N34" s="49"/>
      <c r="O34" s="49"/>
      <c r="P34" s="81"/>
      <c r="Q34" s="13"/>
      <c r="S34" s="156" t="s">
        <v>117</v>
      </c>
      <c r="T34" s="156"/>
      <c r="U34" s="156"/>
      <c r="V34" s="156"/>
      <c r="W34" s="156"/>
      <c r="X34" s="156"/>
      <c r="Y34" s="156"/>
      <c r="Z34" s="156"/>
      <c r="AA34" s="156"/>
      <c r="AB34" s="156"/>
      <c r="AC34" s="156"/>
      <c r="AD34" s="156"/>
      <c r="AE34" s="156"/>
      <c r="XFD34" s="49"/>
    </row>
    <row r="35" spans="2:40 16384:16384" x14ac:dyDescent="0.25">
      <c r="B35" s="13"/>
      <c r="C35" s="79">
        <v>7</v>
      </c>
      <c r="D35" s="82" t="s">
        <v>92</v>
      </c>
      <c r="E35" s="91">
        <f>E34*F25</f>
        <v>30.544000000000004</v>
      </c>
      <c r="F35" s="49">
        <f>F34*G25</f>
        <v>57.153999999999996</v>
      </c>
      <c r="G35" s="49">
        <f t="shared" ref="G35:M35" si="1">G34*$H$25</f>
        <v>80.155999999999992</v>
      </c>
      <c r="H35" s="49">
        <f t="shared" si="1"/>
        <v>99.503999999999991</v>
      </c>
      <c r="I35" s="49">
        <f t="shared" si="1"/>
        <v>109.178</v>
      </c>
      <c r="J35" s="49">
        <f t="shared" si="1"/>
        <v>114.70599999999999</v>
      </c>
      <c r="K35" s="49">
        <f t="shared" si="1"/>
        <v>117.46999999999998</v>
      </c>
      <c r="L35" s="49">
        <f t="shared" si="1"/>
        <v>117.46999999999998</v>
      </c>
      <c r="M35" s="49">
        <f t="shared" si="1"/>
        <v>118.85199999999999</v>
      </c>
      <c r="N35" s="49"/>
      <c r="O35" s="49"/>
      <c r="P35" s="81"/>
      <c r="Q35" s="13"/>
      <c r="S35" s="157" t="s">
        <v>48</v>
      </c>
      <c r="T35" s="157"/>
      <c r="U35" s="157"/>
      <c r="V35" s="160">
        <v>1</v>
      </c>
      <c r="W35" s="158">
        <v>2</v>
      </c>
      <c r="X35" s="158">
        <v>3</v>
      </c>
      <c r="Y35" s="158">
        <v>4</v>
      </c>
      <c r="Z35" s="158">
        <v>5</v>
      </c>
      <c r="AA35" s="158">
        <v>6</v>
      </c>
      <c r="AB35" s="158">
        <v>7</v>
      </c>
      <c r="AC35" s="158">
        <v>8</v>
      </c>
      <c r="AD35" s="158">
        <v>9</v>
      </c>
      <c r="AE35" s="158">
        <v>10</v>
      </c>
      <c r="XFD35" s="49">
        <f>XFD34*$H$25</f>
        <v>0</v>
      </c>
    </row>
    <row r="36" spans="2:40 16384:16384" x14ac:dyDescent="0.25">
      <c r="B36" s="13"/>
      <c r="C36" s="79">
        <v>8</v>
      </c>
      <c r="D36" s="80" t="s">
        <v>93</v>
      </c>
      <c r="E36" s="49">
        <v>0</v>
      </c>
      <c r="F36" s="49">
        <v>0</v>
      </c>
      <c r="G36" s="49">
        <v>0</v>
      </c>
      <c r="H36" s="49">
        <v>0</v>
      </c>
      <c r="I36" s="49">
        <v>0</v>
      </c>
      <c r="J36" s="49">
        <v>0</v>
      </c>
      <c r="K36" s="49">
        <v>0</v>
      </c>
      <c r="L36" s="49">
        <v>0</v>
      </c>
      <c r="M36" s="49">
        <v>0</v>
      </c>
      <c r="N36" s="49">
        <v>0</v>
      </c>
      <c r="O36" s="49"/>
      <c r="P36" s="81"/>
      <c r="Q36" s="13"/>
      <c r="S36" s="95" t="s">
        <v>123</v>
      </c>
      <c r="T36" s="95"/>
      <c r="U36" s="95"/>
      <c r="V36" s="161">
        <v>1.75</v>
      </c>
      <c r="W36" s="49">
        <v>3.5</v>
      </c>
      <c r="X36" s="49">
        <v>5.25</v>
      </c>
      <c r="Y36" s="49">
        <v>7</v>
      </c>
      <c r="Z36" s="49">
        <v>8.75</v>
      </c>
      <c r="AA36" s="49">
        <v>10.5</v>
      </c>
      <c r="AB36" s="49">
        <v>12.25</v>
      </c>
      <c r="AC36" s="49">
        <v>14</v>
      </c>
      <c r="AD36" s="49">
        <v>15.75</v>
      </c>
      <c r="AE36" s="60">
        <v>17.5</v>
      </c>
    </row>
    <row r="37" spans="2:40 16384:16384" x14ac:dyDescent="0.25">
      <c r="B37" s="13"/>
      <c r="C37" s="79">
        <v>9</v>
      </c>
      <c r="D37" s="80" t="s">
        <v>94</v>
      </c>
      <c r="E37" s="91">
        <f t="shared" ref="E37:M37" si="2">E35</f>
        <v>30.544000000000004</v>
      </c>
      <c r="F37" s="91">
        <f t="shared" si="2"/>
        <v>57.153999999999996</v>
      </c>
      <c r="G37" s="91">
        <f t="shared" si="2"/>
        <v>80.155999999999992</v>
      </c>
      <c r="H37" s="91">
        <f t="shared" si="2"/>
        <v>99.503999999999991</v>
      </c>
      <c r="I37" s="91">
        <f t="shared" si="2"/>
        <v>109.178</v>
      </c>
      <c r="J37" s="91">
        <f t="shared" si="2"/>
        <v>114.70599999999999</v>
      </c>
      <c r="K37" s="91">
        <f t="shared" si="2"/>
        <v>117.46999999999998</v>
      </c>
      <c r="L37" s="91">
        <f t="shared" si="2"/>
        <v>117.46999999999998</v>
      </c>
      <c r="M37" s="91">
        <f t="shared" si="2"/>
        <v>118.85199999999999</v>
      </c>
      <c r="N37" s="49"/>
      <c r="O37" s="49"/>
      <c r="P37" s="81"/>
      <c r="Q37" s="13"/>
      <c r="S37" s="157" t="s">
        <v>115</v>
      </c>
      <c r="T37" s="157"/>
      <c r="U37" s="157"/>
      <c r="V37" s="162">
        <f>E37*SQRT(0.0012/25)</f>
        <v>0.21161503946553517</v>
      </c>
      <c r="W37" s="70">
        <f>F37*SQRT(0.0012/25)</f>
        <v>0.39597452742316641</v>
      </c>
      <c r="X37" s="70">
        <f>G37*SQRT(0.0012/25)</f>
        <v>0.55533705812596357</v>
      </c>
      <c r="Y37" s="70">
        <f>H37*SQRT(0.0012/25)</f>
        <v>0.68938393422533417</v>
      </c>
      <c r="Z37" s="70">
        <f>I37*SQRT(0.0012/25)</f>
        <v>0.75640737227501942</v>
      </c>
      <c r="AA37" s="70">
        <f>J37*SQRT(0.0012/25)</f>
        <v>0.79470647973198238</v>
      </c>
      <c r="AB37" s="70">
        <f>K37*SQRT(0.0012/25)</f>
        <v>0.81385603346046387</v>
      </c>
      <c r="AC37" s="70">
        <f>L37*SQRT(0.0012/25)</f>
        <v>0.81385603346046387</v>
      </c>
      <c r="AD37" s="70">
        <f>M37*SQRT(0.0012/25)</f>
        <v>0.82343081032470467</v>
      </c>
      <c r="AE37" s="9"/>
    </row>
    <row r="38" spans="2:40 16384:16384" ht="15.75" thickBot="1" x14ac:dyDescent="0.3">
      <c r="B38" s="13"/>
      <c r="C38" s="83">
        <v>10</v>
      </c>
      <c r="D38" s="84" t="s">
        <v>95</v>
      </c>
      <c r="E38" s="52">
        <f t="shared" ref="E38:M38" si="3">E37/$K$17</f>
        <v>1.6272775705913693</v>
      </c>
      <c r="F38" s="52">
        <f t="shared" si="3"/>
        <v>3.0449653702717101</v>
      </c>
      <c r="G38" s="52">
        <f t="shared" si="3"/>
        <v>4.2704315396909962</v>
      </c>
      <c r="H38" s="52">
        <f t="shared" si="3"/>
        <v>5.3012253596164092</v>
      </c>
      <c r="I38" s="52">
        <f t="shared" si="3"/>
        <v>5.8166222695791152</v>
      </c>
      <c r="J38" s="52">
        <f t="shared" si="3"/>
        <v>6.1111347895578048</v>
      </c>
      <c r="K38" s="52">
        <f t="shared" si="3"/>
        <v>6.2583910495471491</v>
      </c>
      <c r="L38" s="52">
        <f t="shared" si="3"/>
        <v>6.2583910495471491</v>
      </c>
      <c r="M38" s="52">
        <f t="shared" si="3"/>
        <v>6.3320191795418213</v>
      </c>
      <c r="N38" s="52"/>
      <c r="O38" s="52"/>
      <c r="P38" s="85"/>
      <c r="Q38" s="13"/>
      <c r="S38" s="163" t="s">
        <v>124</v>
      </c>
      <c r="T38" s="163"/>
      <c r="U38" s="163"/>
    </row>
    <row r="39" spans="2:40 16384:16384" x14ac:dyDescent="0.25">
      <c r="B39" s="121"/>
      <c r="C39" s="121"/>
      <c r="D39" s="13"/>
      <c r="E39" s="13"/>
      <c r="F39" s="86" t="s">
        <v>96</v>
      </c>
      <c r="G39" s="92">
        <f>AVERAGE(E37:M37)</f>
        <v>93.89266666666667</v>
      </c>
      <c r="H39" s="48" t="s">
        <v>97</v>
      </c>
      <c r="I39" s="13"/>
      <c r="J39" s="13"/>
      <c r="K39" s="13"/>
      <c r="L39" s="86" t="s">
        <v>98</v>
      </c>
      <c r="M39" s="92">
        <f>MAX(E37:M37)</f>
        <v>118.85199999999999</v>
      </c>
      <c r="N39" s="48" t="s">
        <v>97</v>
      </c>
      <c r="O39" s="13"/>
      <c r="P39" s="121"/>
      <c r="Q39" s="121"/>
      <c r="S39" s="95" t="s">
        <v>122</v>
      </c>
      <c r="T39" s="95"/>
      <c r="U39" s="95"/>
      <c r="V39" s="161">
        <v>1.5</v>
      </c>
      <c r="W39" s="49">
        <v>3</v>
      </c>
      <c r="X39" s="49">
        <v>4.5</v>
      </c>
      <c r="Y39" s="49">
        <v>6</v>
      </c>
      <c r="Z39" s="49">
        <v>7.5</v>
      </c>
      <c r="AA39" s="49">
        <v>9</v>
      </c>
      <c r="AB39" s="49">
        <v>10.5</v>
      </c>
      <c r="AC39" s="49">
        <v>12</v>
      </c>
      <c r="AD39" s="49">
        <v>13.5</v>
      </c>
      <c r="AE39" s="49">
        <v>15</v>
      </c>
    </row>
    <row r="40" spans="2:40 16384:16384" ht="15.75" thickBot="1" x14ac:dyDescent="0.3">
      <c r="B40" s="121"/>
      <c r="C40" s="121"/>
      <c r="D40" s="13"/>
      <c r="E40" s="13"/>
      <c r="F40" s="13"/>
      <c r="G40" s="13"/>
      <c r="H40" s="13"/>
      <c r="I40" s="13"/>
      <c r="J40" s="13"/>
      <c r="K40" s="13"/>
      <c r="L40" s="13"/>
      <c r="M40" s="13"/>
      <c r="N40" s="13"/>
      <c r="O40" s="13"/>
      <c r="P40" s="121"/>
      <c r="Q40" s="121"/>
      <c r="S40" s="157" t="s">
        <v>116</v>
      </c>
      <c r="T40" s="157"/>
      <c r="U40" s="157"/>
      <c r="V40" s="162">
        <f>E50*SQRT(0.0012/25)</f>
        <v>0.11888796743152773</v>
      </c>
      <c r="W40" s="70">
        <f>F50*SQRT(0.0012/25)</f>
        <v>0.28578838324886474</v>
      </c>
      <c r="X40" s="70">
        <f>G50*SQRT(0.0012/25)</f>
        <v>0.39490758412570398</v>
      </c>
      <c r="Y40" s="70">
        <f>H50*SQRT(0.0012/25)</f>
        <v>0.45206526077547693</v>
      </c>
      <c r="Z40" s="70">
        <f>I50*SQRT(0.0012/25)</f>
        <v>0.4832421753117167</v>
      </c>
      <c r="AA40" s="70">
        <f>J50*SQRT(0.0012/25)</f>
        <v>0.49883063257983662</v>
      </c>
      <c r="AB40" s="70">
        <f>K50*SQRT(0.0012/25)</f>
        <v>0.50402678500254328</v>
      </c>
      <c r="AC40" s="70">
        <f>L50*SQRT(0.0012/25)</f>
        <v>0.50922293742524993</v>
      </c>
      <c r="AD40" s="70">
        <f>M50*SQRT(0.0012/25)</f>
        <v>0.51441908984795648</v>
      </c>
      <c r="AE40" s="70">
        <f>N50*SQRT(0.0012/25)</f>
        <v>0.53499585344187472</v>
      </c>
    </row>
    <row r="41" spans="2:40 16384:16384" x14ac:dyDescent="0.25">
      <c r="B41" s="13"/>
      <c r="C41" s="129"/>
      <c r="D41" s="130"/>
      <c r="E41" s="44"/>
      <c r="F41" s="44"/>
      <c r="G41" s="44"/>
      <c r="H41" s="44"/>
      <c r="I41" s="45" t="s">
        <v>99</v>
      </c>
      <c r="J41" s="44"/>
      <c r="K41" s="44"/>
      <c r="L41" s="44"/>
      <c r="M41" s="44"/>
      <c r="N41" s="44"/>
      <c r="O41" s="44"/>
      <c r="P41" s="46"/>
      <c r="Q41" s="13"/>
      <c r="S41" s="163"/>
      <c r="T41" s="163"/>
      <c r="U41" s="163"/>
    </row>
    <row r="42" spans="2:40 16384:16384" x14ac:dyDescent="0.25">
      <c r="B42" s="13"/>
      <c r="C42" s="76">
        <v>1</v>
      </c>
      <c r="D42" s="77" t="s">
        <v>48</v>
      </c>
      <c r="E42" s="77">
        <v>1</v>
      </c>
      <c r="F42" s="77">
        <v>2</v>
      </c>
      <c r="G42" s="77">
        <v>3</v>
      </c>
      <c r="H42" s="77">
        <v>4</v>
      </c>
      <c r="I42" s="77">
        <v>5</v>
      </c>
      <c r="J42" s="77">
        <v>6</v>
      </c>
      <c r="K42" s="77">
        <v>7</v>
      </c>
      <c r="L42" s="77">
        <v>8</v>
      </c>
      <c r="M42" s="77">
        <v>9</v>
      </c>
      <c r="N42" s="77">
        <v>10</v>
      </c>
      <c r="O42" s="77">
        <v>11</v>
      </c>
      <c r="P42" s="78"/>
      <c r="Q42" s="13"/>
    </row>
    <row r="43" spans="2:40 16384:16384" x14ac:dyDescent="0.25">
      <c r="B43" s="13"/>
      <c r="C43" s="79">
        <v>2</v>
      </c>
      <c r="D43" s="80" t="s">
        <v>87</v>
      </c>
      <c r="E43" s="49">
        <v>25</v>
      </c>
      <c r="F43" s="49">
        <v>25</v>
      </c>
      <c r="G43" s="49">
        <v>25</v>
      </c>
      <c r="H43" s="49">
        <v>25</v>
      </c>
      <c r="I43" s="49">
        <v>25</v>
      </c>
      <c r="J43" s="49">
        <v>25</v>
      </c>
      <c r="K43" s="49">
        <v>25</v>
      </c>
      <c r="L43" s="49">
        <v>25</v>
      </c>
      <c r="M43" s="49">
        <v>25</v>
      </c>
      <c r="N43" s="49">
        <v>25</v>
      </c>
      <c r="O43" s="49">
        <v>25</v>
      </c>
      <c r="P43" s="81"/>
      <c r="Q43" s="13"/>
      <c r="V43">
        <v>2</v>
      </c>
      <c r="W43">
        <v>4</v>
      </c>
      <c r="X43">
        <v>6</v>
      </c>
      <c r="Y43">
        <v>8</v>
      </c>
      <c r="Z43">
        <v>10</v>
      </c>
      <c r="AA43">
        <v>12</v>
      </c>
      <c r="AB43">
        <v>14</v>
      </c>
      <c r="AC43">
        <v>16</v>
      </c>
      <c r="AD43">
        <v>18</v>
      </c>
      <c r="AE43">
        <v>20</v>
      </c>
      <c r="AF43">
        <v>22</v>
      </c>
      <c r="AG43">
        <v>24</v>
      </c>
      <c r="AH43">
        <v>26</v>
      </c>
      <c r="AI43">
        <v>28</v>
      </c>
      <c r="AJ43">
        <v>30</v>
      </c>
      <c r="AK43">
        <v>32</v>
      </c>
      <c r="AL43">
        <v>34</v>
      </c>
      <c r="AM43">
        <v>36</v>
      </c>
      <c r="AN43">
        <v>38</v>
      </c>
    </row>
    <row r="44" spans="2:40 16384:16384" x14ac:dyDescent="0.25">
      <c r="B44" s="13"/>
      <c r="C44" s="79">
        <v>3</v>
      </c>
      <c r="D44" s="89" t="s">
        <v>88</v>
      </c>
      <c r="E44" s="49">
        <v>1.5</v>
      </c>
      <c r="F44" s="49">
        <v>3</v>
      </c>
      <c r="G44" s="49">
        <v>4.5</v>
      </c>
      <c r="H44" s="49">
        <v>6</v>
      </c>
      <c r="I44" s="49">
        <v>7.5</v>
      </c>
      <c r="J44" s="49">
        <v>9</v>
      </c>
      <c r="K44" s="49">
        <v>10.5</v>
      </c>
      <c r="L44" s="49">
        <v>12</v>
      </c>
      <c r="M44" s="49">
        <v>13.5</v>
      </c>
      <c r="N44" s="49">
        <v>15</v>
      </c>
      <c r="O44" s="49"/>
      <c r="P44" s="81"/>
      <c r="Q44" s="13"/>
      <c r="V44" s="162">
        <f>E44*SQRT(0.0012/25)</f>
        <v>1.0392304845413263E-2</v>
      </c>
      <c r="W44" s="70">
        <f>F44*SQRT(0.0012/25)</f>
        <v>2.0784609690826527E-2</v>
      </c>
      <c r="X44" s="70">
        <f>G44*SQRT(0.0012/25)</f>
        <v>3.1176914536239789E-2</v>
      </c>
      <c r="Y44" s="70">
        <f>H44*SQRT(0.0012/25)</f>
        <v>4.1569219381653054E-2</v>
      </c>
      <c r="Z44" s="70">
        <f>I44*SQRT(0.0012/25)</f>
        <v>5.1961524227066312E-2</v>
      </c>
      <c r="AA44" s="70">
        <f>J44*SQRT(0.0012/25)</f>
        <v>6.2353829072479577E-2</v>
      </c>
      <c r="AB44" s="70">
        <f>K44*SQRT(0.0012/25)</f>
        <v>7.2746133917892836E-2</v>
      </c>
      <c r="AC44" s="70">
        <f>L44*SQRT(0.0012/25)</f>
        <v>8.3138438763306108E-2</v>
      </c>
      <c r="AD44" s="70">
        <f>M44*SQRT(0.0012/25)</f>
        <v>9.3530743608719366E-2</v>
      </c>
      <c r="AE44">
        <f>V40*-1</f>
        <v>-0.11888796743152773</v>
      </c>
      <c r="AF44">
        <f>W40*-1</f>
        <v>-0.28578838324886474</v>
      </c>
      <c r="AG44">
        <f>X40*-1</f>
        <v>-0.39490758412570398</v>
      </c>
      <c r="AH44">
        <f>Y40*-1</f>
        <v>-0.45206526077547693</v>
      </c>
      <c r="AI44">
        <f>Z40*-1</f>
        <v>-0.4832421753117167</v>
      </c>
      <c r="AJ44">
        <f>AA40*-1</f>
        <v>-0.49883063257983662</v>
      </c>
      <c r="AK44">
        <f>AB40*-1</f>
        <v>-0.50402678500254328</v>
      </c>
      <c r="AL44">
        <f>AC40*-1</f>
        <v>-0.50922293742524993</v>
      </c>
      <c r="AM44">
        <f>AD40*-1</f>
        <v>-0.51441908984795648</v>
      </c>
      <c r="AN44">
        <f>AE40*-1</f>
        <v>-0.53499585344187472</v>
      </c>
    </row>
    <row r="45" spans="2:40 16384:16384" x14ac:dyDescent="0.25">
      <c r="B45" s="13"/>
      <c r="C45" s="79">
        <v>4</v>
      </c>
      <c r="D45" s="80" t="s">
        <v>89</v>
      </c>
      <c r="E45" s="90">
        <v>1</v>
      </c>
      <c r="F45" s="90">
        <v>3</v>
      </c>
      <c r="G45" s="90">
        <v>3</v>
      </c>
      <c r="H45" s="90">
        <v>3</v>
      </c>
      <c r="I45" s="90">
        <v>3</v>
      </c>
      <c r="J45" s="90">
        <v>3</v>
      </c>
      <c r="K45" s="90">
        <v>3</v>
      </c>
      <c r="L45" s="90">
        <v>3</v>
      </c>
      <c r="M45" s="90">
        <v>3</v>
      </c>
      <c r="N45" s="90">
        <v>4</v>
      </c>
      <c r="O45" s="49"/>
      <c r="P45" s="81"/>
      <c r="Q45" s="13"/>
    </row>
    <row r="46" spans="2:40 16384:16384" x14ac:dyDescent="0.25">
      <c r="B46" s="13"/>
      <c r="C46" s="79">
        <v>5</v>
      </c>
      <c r="D46" s="80" t="s">
        <v>90</v>
      </c>
      <c r="E46" s="49">
        <v>88</v>
      </c>
      <c r="F46" s="49">
        <v>55</v>
      </c>
      <c r="G46" s="49">
        <v>76</v>
      </c>
      <c r="H46" s="49">
        <v>87</v>
      </c>
      <c r="I46" s="49">
        <v>93</v>
      </c>
      <c r="J46" s="49">
        <v>96</v>
      </c>
      <c r="K46" s="49">
        <v>97</v>
      </c>
      <c r="L46" s="49">
        <v>98</v>
      </c>
      <c r="M46" s="49">
        <v>99</v>
      </c>
      <c r="N46" s="49">
        <v>52</v>
      </c>
      <c r="O46" s="49"/>
      <c r="P46" s="81"/>
      <c r="Q46" s="13"/>
    </row>
    <row r="47" spans="2:40 16384:16384" x14ac:dyDescent="0.25">
      <c r="B47" s="13"/>
      <c r="C47" s="79">
        <v>6</v>
      </c>
      <c r="D47" s="80" t="s">
        <v>91</v>
      </c>
      <c r="E47" s="49">
        <f t="shared" ref="E47:N47" si="4">E46/100</f>
        <v>0.88</v>
      </c>
      <c r="F47" s="49">
        <f t="shared" si="4"/>
        <v>0.55000000000000004</v>
      </c>
      <c r="G47" s="49">
        <f t="shared" si="4"/>
        <v>0.76</v>
      </c>
      <c r="H47" s="49">
        <f t="shared" si="4"/>
        <v>0.87</v>
      </c>
      <c r="I47" s="49">
        <f t="shared" si="4"/>
        <v>0.93</v>
      </c>
      <c r="J47" s="49">
        <f t="shared" si="4"/>
        <v>0.96</v>
      </c>
      <c r="K47" s="49">
        <f t="shared" si="4"/>
        <v>0.97</v>
      </c>
      <c r="L47" s="49">
        <f t="shared" si="4"/>
        <v>0.98</v>
      </c>
      <c r="M47" s="49">
        <f t="shared" si="4"/>
        <v>0.99</v>
      </c>
      <c r="N47" s="49">
        <f t="shared" si="4"/>
        <v>0.52</v>
      </c>
      <c r="O47" s="49"/>
      <c r="P47" s="81"/>
      <c r="Q47" s="13"/>
      <c r="XFD47" s="49">
        <f>XFD46/100</f>
        <v>0</v>
      </c>
    </row>
    <row r="48" spans="2:40 16384:16384" x14ac:dyDescent="0.25">
      <c r="B48" s="13"/>
      <c r="C48" s="79">
        <v>7</v>
      </c>
      <c r="D48" s="82" t="s">
        <v>100</v>
      </c>
      <c r="E48" s="49">
        <f>E47*E26</f>
        <v>17.16</v>
      </c>
      <c r="F48" s="49">
        <f t="shared" ref="F48:M48" si="5">F47*$G$26</f>
        <v>41.25</v>
      </c>
      <c r="G48" s="49">
        <f t="shared" si="5"/>
        <v>57</v>
      </c>
      <c r="H48" s="49">
        <f t="shared" si="5"/>
        <v>65.25</v>
      </c>
      <c r="I48" s="49">
        <f t="shared" si="5"/>
        <v>69.75</v>
      </c>
      <c r="J48" s="49">
        <f t="shared" si="5"/>
        <v>72</v>
      </c>
      <c r="K48" s="49">
        <f t="shared" si="5"/>
        <v>72.75</v>
      </c>
      <c r="L48" s="49">
        <f t="shared" si="5"/>
        <v>73.5</v>
      </c>
      <c r="M48" s="49">
        <f t="shared" si="5"/>
        <v>74.25</v>
      </c>
      <c r="N48" s="49">
        <f>N47*$H$26</f>
        <v>77.22</v>
      </c>
      <c r="O48" s="49"/>
      <c r="P48" s="81"/>
      <c r="Q48" s="13"/>
    </row>
    <row r="49" spans="2:17 16384:16384" x14ac:dyDescent="0.25">
      <c r="B49" s="13"/>
      <c r="C49" s="79">
        <v>8</v>
      </c>
      <c r="D49" s="80" t="s">
        <v>93</v>
      </c>
      <c r="E49" s="49">
        <v>0</v>
      </c>
      <c r="F49" s="49">
        <v>0</v>
      </c>
      <c r="G49" s="49">
        <v>0</v>
      </c>
      <c r="H49" s="49">
        <v>0</v>
      </c>
      <c r="I49" s="49">
        <v>0</v>
      </c>
      <c r="J49" s="49">
        <v>0</v>
      </c>
      <c r="K49" s="49">
        <v>0</v>
      </c>
      <c r="L49" s="49">
        <v>0</v>
      </c>
      <c r="M49" s="49">
        <v>0</v>
      </c>
      <c r="N49" s="49">
        <v>0</v>
      </c>
      <c r="O49" s="49"/>
      <c r="P49" s="81"/>
      <c r="Q49" s="13"/>
    </row>
    <row r="50" spans="2:17 16384:16384" x14ac:dyDescent="0.25">
      <c r="B50" s="13"/>
      <c r="C50" s="79">
        <v>9</v>
      </c>
      <c r="D50" s="80" t="s">
        <v>94</v>
      </c>
      <c r="E50" s="49">
        <f t="shared" ref="E50:N50" si="6">E48</f>
        <v>17.16</v>
      </c>
      <c r="F50" s="49">
        <f t="shared" si="6"/>
        <v>41.25</v>
      </c>
      <c r="G50" s="49">
        <f t="shared" si="6"/>
        <v>57</v>
      </c>
      <c r="H50" s="49">
        <f t="shared" si="6"/>
        <v>65.25</v>
      </c>
      <c r="I50" s="49">
        <f t="shared" si="6"/>
        <v>69.75</v>
      </c>
      <c r="J50" s="49">
        <f t="shared" si="6"/>
        <v>72</v>
      </c>
      <c r="K50" s="49">
        <f t="shared" si="6"/>
        <v>72.75</v>
      </c>
      <c r="L50" s="49">
        <f t="shared" si="6"/>
        <v>73.5</v>
      </c>
      <c r="M50" s="49">
        <f t="shared" si="6"/>
        <v>74.25</v>
      </c>
      <c r="N50" s="49">
        <f t="shared" si="6"/>
        <v>77.22</v>
      </c>
      <c r="O50" s="49"/>
      <c r="P50" s="81"/>
      <c r="Q50" s="13"/>
    </row>
    <row r="51" spans="2:17 16384:16384" ht="15.75" thickBot="1" x14ac:dyDescent="0.3">
      <c r="B51" s="13"/>
      <c r="C51" s="83">
        <v>10</v>
      </c>
      <c r="D51" s="84" t="s">
        <v>95</v>
      </c>
      <c r="E51" s="52">
        <f t="shared" ref="E51:N51" si="7">E50/$K$18</f>
        <v>1.2562225475841875</v>
      </c>
      <c r="F51" s="52">
        <f t="shared" si="7"/>
        <v>3.0197657393850657</v>
      </c>
      <c r="G51" s="52">
        <f t="shared" si="7"/>
        <v>4.1727672035139092</v>
      </c>
      <c r="H51" s="52">
        <f t="shared" si="7"/>
        <v>4.7767203513909227</v>
      </c>
      <c r="I51" s="52">
        <f t="shared" si="7"/>
        <v>5.1061493411420207</v>
      </c>
      <c r="J51" s="52">
        <f t="shared" si="7"/>
        <v>5.2708638360175692</v>
      </c>
      <c r="K51" s="52">
        <f t="shared" si="7"/>
        <v>5.3257686676427527</v>
      </c>
      <c r="L51" s="52">
        <f t="shared" si="7"/>
        <v>5.3806734992679353</v>
      </c>
      <c r="M51" s="52">
        <f t="shared" si="7"/>
        <v>5.4355783308931187</v>
      </c>
      <c r="N51" s="52">
        <f t="shared" si="7"/>
        <v>5.6530014641288435</v>
      </c>
      <c r="O51" s="52"/>
      <c r="P51" s="85"/>
      <c r="Q51" s="13"/>
      <c r="XFD51" s="52">
        <f>XFD50/$K$18</f>
        <v>0</v>
      </c>
    </row>
    <row r="52" spans="2:17 16384:16384" x14ac:dyDescent="0.25">
      <c r="B52" s="121"/>
      <c r="C52" s="121"/>
      <c r="D52" s="13"/>
      <c r="E52" s="13"/>
      <c r="F52" s="86" t="s">
        <v>96</v>
      </c>
      <c r="G52" s="87">
        <f>AVERAGE(E50:N50)</f>
        <v>62.012999999999998</v>
      </c>
      <c r="H52" s="48" t="s">
        <v>97</v>
      </c>
      <c r="I52" s="13"/>
      <c r="J52" s="13"/>
      <c r="K52" s="13"/>
      <c r="L52" s="86" t="s">
        <v>98</v>
      </c>
      <c r="M52" s="87">
        <f>MAX(E50:N50)</f>
        <v>77.22</v>
      </c>
      <c r="N52" s="48" t="s">
        <v>97</v>
      </c>
      <c r="O52" s="13"/>
      <c r="P52" s="121"/>
      <c r="Q52" s="121"/>
    </row>
    <row r="53" spans="2:17 16384:16384" x14ac:dyDescent="0.25">
      <c r="B53" s="121"/>
      <c r="C53" s="121"/>
      <c r="D53" s="13"/>
      <c r="E53" s="13"/>
      <c r="F53" s="13"/>
      <c r="G53" s="13"/>
      <c r="H53" s="13"/>
      <c r="I53" s="13"/>
      <c r="J53" s="13"/>
      <c r="K53" s="13"/>
      <c r="L53" s="13"/>
      <c r="M53" s="13"/>
      <c r="N53" s="13"/>
      <c r="O53" s="13"/>
      <c r="P53" s="121"/>
      <c r="Q53" s="121"/>
    </row>
    <row r="54" spans="2:17 16384:16384" x14ac:dyDescent="0.25">
      <c r="B54" s="121"/>
      <c r="C54" s="121"/>
      <c r="D54" s="13"/>
      <c r="E54" s="48"/>
      <c r="F54" s="55" t="s">
        <v>101</v>
      </c>
      <c r="G54" s="87"/>
      <c r="H54" s="48"/>
      <c r="I54" s="48"/>
      <c r="J54" s="48"/>
      <c r="K54" s="55" t="s">
        <v>102</v>
      </c>
      <c r="L54" s="87"/>
      <c r="M54" s="48"/>
      <c r="N54" s="48"/>
      <c r="O54" s="48"/>
      <c r="P54" s="128"/>
      <c r="Q54" s="128"/>
    </row>
    <row r="55" spans="2:17 16384:16384" x14ac:dyDescent="0.25">
      <c r="B55" s="121"/>
      <c r="C55" s="121"/>
      <c r="D55" s="13"/>
      <c r="E55" s="48"/>
      <c r="F55" s="55" t="s">
        <v>103</v>
      </c>
      <c r="G55" s="87"/>
      <c r="H55" s="48"/>
      <c r="I55" s="48"/>
      <c r="J55" s="48"/>
      <c r="K55" s="55" t="s">
        <v>104</v>
      </c>
      <c r="L55" s="88"/>
      <c r="M55" s="48" t="s">
        <v>105</v>
      </c>
      <c r="N55" s="48"/>
      <c r="O55" s="48"/>
      <c r="P55" s="128"/>
      <c r="Q55" s="128"/>
    </row>
    <row r="56" spans="2:17 16384:16384" x14ac:dyDescent="0.25">
      <c r="B56" s="121"/>
      <c r="C56" s="121"/>
      <c r="D56" s="13"/>
      <c r="E56" s="48"/>
      <c r="F56" s="55" t="s">
        <v>106</v>
      </c>
      <c r="G56" s="87"/>
      <c r="H56" s="48"/>
      <c r="I56" s="48"/>
      <c r="J56" s="48"/>
      <c r="K56" s="55" t="s">
        <v>107</v>
      </c>
      <c r="L56" s="87"/>
      <c r="M56" s="87"/>
      <c r="N56" s="87"/>
      <c r="O56" s="87"/>
      <c r="P56" s="128" t="s">
        <v>108</v>
      </c>
      <c r="Q56" s="128"/>
    </row>
    <row r="57" spans="2:17 16384:16384" x14ac:dyDescent="0.25">
      <c r="B57" s="121"/>
      <c r="C57" s="121"/>
      <c r="D57" s="13"/>
      <c r="E57" s="13"/>
      <c r="F57" s="13"/>
      <c r="G57" s="13"/>
      <c r="H57" s="13"/>
      <c r="I57" s="13"/>
      <c r="J57" s="13"/>
      <c r="K57" s="13"/>
      <c r="L57" s="13"/>
      <c r="M57" s="13"/>
      <c r="N57" s="13"/>
      <c r="O57" s="13"/>
      <c r="P57" s="121"/>
      <c r="Q57" s="121"/>
    </row>
    <row r="58" spans="2:17 16384:16384" x14ac:dyDescent="0.25">
      <c r="F58" s="13"/>
      <c r="H58" s="13"/>
      <c r="I58" s="13"/>
      <c r="J58" s="13"/>
      <c r="K58" s="13"/>
      <c r="L58" s="13"/>
      <c r="M58" s="13"/>
      <c r="N58" s="13"/>
      <c r="O58" s="13"/>
      <c r="P58" s="121"/>
      <c r="Q58" s="121"/>
    </row>
    <row r="59" spans="2:17 16384:16384" x14ac:dyDescent="0.25">
      <c r="B59" s="121"/>
      <c r="C59" s="121"/>
      <c r="D59" s="155" t="s">
        <v>113</v>
      </c>
      <c r="E59" s="155"/>
      <c r="F59" s="13"/>
      <c r="G59" s="121" t="s">
        <v>114</v>
      </c>
      <c r="H59" s="121"/>
      <c r="I59" s="154"/>
      <c r="J59" s="154"/>
      <c r="K59" s="13"/>
      <c r="L59" s="13"/>
      <c r="M59" s="13"/>
      <c r="N59" s="13"/>
      <c r="O59" s="13"/>
      <c r="P59" s="121"/>
      <c r="Q59" s="121"/>
    </row>
    <row r="60" spans="2:17 16384:16384" x14ac:dyDescent="0.25">
      <c r="B60" s="121"/>
      <c r="C60" s="121"/>
      <c r="D60" s="13" t="s">
        <v>118</v>
      </c>
      <c r="E60" s="153">
        <f>M39*SQRT(0.0012/25)</f>
        <v>0.82343081032470467</v>
      </c>
      <c r="F60" s="13"/>
      <c r="G60" s="121" t="s">
        <v>118</v>
      </c>
      <c r="H60" s="121"/>
      <c r="I60" s="153">
        <f>$M$52*SQRT(0.0012/25)</f>
        <v>0.53499585344187472</v>
      </c>
      <c r="K60" s="13"/>
      <c r="L60" s="13"/>
      <c r="M60" s="13"/>
      <c r="N60" s="13"/>
      <c r="O60" s="13"/>
      <c r="P60" s="121"/>
      <c r="Q60" s="121"/>
    </row>
    <row r="61" spans="2:17 16384:16384" x14ac:dyDescent="0.25">
      <c r="B61" s="121"/>
      <c r="C61" s="121"/>
      <c r="D61" s="13" t="s">
        <v>119</v>
      </c>
      <c r="E61" s="13">
        <f>AVERAGE(V37:AD37)</f>
        <v>0.6505074764991815</v>
      </c>
      <c r="F61" s="13"/>
      <c r="G61" s="121" t="s">
        <v>120</v>
      </c>
      <c r="H61" s="121"/>
      <c r="I61" s="13">
        <f>AVERAGE(V40:AE40)</f>
        <v>0.4296386669190751</v>
      </c>
      <c r="J61" s="13"/>
      <c r="K61" s="13"/>
      <c r="L61" s="13"/>
      <c r="M61" s="13"/>
      <c r="N61" s="13"/>
      <c r="O61" s="13"/>
      <c r="P61" s="121"/>
      <c r="Q61" s="121"/>
    </row>
  </sheetData>
  <mergeCells count="76">
    <mergeCell ref="G61:H61"/>
    <mergeCell ref="S39:U39"/>
    <mergeCell ref="S40:U40"/>
    <mergeCell ref="S38:U38"/>
    <mergeCell ref="S41:U41"/>
    <mergeCell ref="G59:H59"/>
    <mergeCell ref="G60:H60"/>
    <mergeCell ref="S37:U37"/>
    <mergeCell ref="S36:U36"/>
    <mergeCell ref="S35:U35"/>
    <mergeCell ref="S34:AE34"/>
    <mergeCell ref="P3:Q3"/>
    <mergeCell ref="B4:C4"/>
    <mergeCell ref="P4:Q4"/>
    <mergeCell ref="L5:M5"/>
    <mergeCell ref="E5:K5"/>
    <mergeCell ref="E9:K9"/>
    <mergeCell ref="L9:M9"/>
    <mergeCell ref="E6:K6"/>
    <mergeCell ref="C2:D2"/>
    <mergeCell ref="B3:C3"/>
    <mergeCell ref="L6:M6"/>
    <mergeCell ref="E7:K7"/>
    <mergeCell ref="L7:M7"/>
    <mergeCell ref="E8:K8"/>
    <mergeCell ref="L8:M8"/>
    <mergeCell ref="E10:K10"/>
    <mergeCell ref="L10:M10"/>
    <mergeCell ref="E11:K11"/>
    <mergeCell ref="L11:M11"/>
    <mergeCell ref="E12:K12"/>
    <mergeCell ref="L12:M12"/>
    <mergeCell ref="P25:Q25"/>
    <mergeCell ref="E13:K13"/>
    <mergeCell ref="L13:M13"/>
    <mergeCell ref="B14:C14"/>
    <mergeCell ref="P14:Q14"/>
    <mergeCell ref="C15:D15"/>
    <mergeCell ref="C16:D16"/>
    <mergeCell ref="B19:C19"/>
    <mergeCell ref="P19:Q19"/>
    <mergeCell ref="B23:C23"/>
    <mergeCell ref="P23:Q23"/>
    <mergeCell ref="P24:Q24"/>
    <mergeCell ref="P26:Q26"/>
    <mergeCell ref="B27:C27"/>
    <mergeCell ref="P27:Q27"/>
    <mergeCell ref="C28:D28"/>
    <mergeCell ref="B39:C39"/>
    <mergeCell ref="P39:Q39"/>
    <mergeCell ref="P55:Q55"/>
    <mergeCell ref="B56:C56"/>
    <mergeCell ref="P56:Q56"/>
    <mergeCell ref="B40:C40"/>
    <mergeCell ref="P40:Q40"/>
    <mergeCell ref="C41:D41"/>
    <mergeCell ref="B52:C52"/>
    <mergeCell ref="P52:Q52"/>
    <mergeCell ref="B53:C53"/>
    <mergeCell ref="P53:Q53"/>
    <mergeCell ref="B60:C60"/>
    <mergeCell ref="P60:Q60"/>
    <mergeCell ref="B61:C61"/>
    <mergeCell ref="P61:Q61"/>
    <mergeCell ref="C20:D20"/>
    <mergeCell ref="C21:D21"/>
    <mergeCell ref="C22:D22"/>
    <mergeCell ref="B57:C57"/>
    <mergeCell ref="P57:Q57"/>
    <mergeCell ref="D59:E59"/>
    <mergeCell ref="P58:Q58"/>
    <mergeCell ref="B59:C59"/>
    <mergeCell ref="P59:Q59"/>
    <mergeCell ref="B54:C54"/>
    <mergeCell ref="P54:Q54"/>
    <mergeCell ref="B55:C55"/>
  </mergeCell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Cam Meassurments </vt:lpstr>
      <vt:lpstr>Superflow</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Daniel Briggs (2312568)</dc:creator>
  <cp:keywords/>
  <dc:description/>
  <cp:lastModifiedBy>Ethan Davies (2405602)</cp:lastModifiedBy>
  <cp:revision/>
  <dcterms:created xsi:type="dcterms:W3CDTF">2025-10-29T11:10:26Z</dcterms:created>
  <dcterms:modified xsi:type="dcterms:W3CDTF">2025-12-14T21:49:15Z</dcterms:modified>
  <cp:category/>
  <cp:contentStatus/>
</cp:coreProperties>
</file>