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ctrlProps/ctrlProp6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drawings/drawing7.xml" ContentType="application/vnd.openxmlformats-officedocument.drawing+xml"/>
  <Override PartName="/xl/ctrlProps/ctrlProp9.xml" ContentType="application/vnd.ms-excel.controlproperties+xml"/>
  <Override PartName="/xl/drawings/drawing8.xml" ContentType="application/vnd.openxmlformats-officedocument.drawing+xml"/>
  <Override PartName="/xl/ctrlProps/ctrlProp10.xml" ContentType="application/vnd.ms-excel.controlproperties+xml"/>
  <Override PartName="/xl/printerSettings/printerSettings5.bin" ContentType="application/vnd.openxmlformats-officedocument.spreadsheetml.printerSettings"/>
  <Override PartName="/xl/drawings/drawing9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15600" windowHeight="11760" firstSheet="1" activeTab="6"/>
  </bookViews>
  <sheets>
    <sheet name="Constantdata" sheetId="1" r:id="rId1"/>
    <sheet name="Data Entry" sheetId="9" r:id="rId2"/>
    <sheet name="mainmenu" sheetId="8" r:id="rId3"/>
    <sheet name="Cardiff" sheetId="2" r:id="rId4"/>
    <sheet name="Bristol" sheetId="3" r:id="rId5"/>
    <sheet name="Birmingham" sheetId="4" r:id="rId6"/>
    <sheet name="Manchester" sheetId="5" r:id="rId7"/>
    <sheet name="Glasgow" sheetId="6" r:id="rId8"/>
    <sheet name="Monthly reports" sheetId="7" r:id="rId9"/>
  </sheets>
  <definedNames>
    <definedName name="hotelcity">Constantdata!$B$24:$B$28</definedName>
    <definedName name="hotellocation">Constantdata!$C$34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_xlnm.Print_Area" localSheetId="4">Bristol!$A$3:$J$13</definedName>
    <definedName name="_xlnm.Print_Area" localSheetId="8">'Monthly reports'!$B$5:$H$11</definedName>
    <definedName name="Weeknumber">Constantdata!$C$36</definedName>
  </definedNames>
  <calcPr calcId="145621"/>
</workbook>
</file>

<file path=xl/calcChain.xml><?xml version="1.0" encoding="utf-8"?>
<calcChain xmlns="http://schemas.openxmlformats.org/spreadsheetml/2006/main">
  <c r="J25" i="3" l="1"/>
  <c r="J13" i="3"/>
  <c r="J18" i="3"/>
  <c r="J19" i="3"/>
  <c r="A2" i="3"/>
  <c r="A2" i="2" l="1"/>
  <c r="I2" i="9" l="1"/>
  <c r="H2" i="9"/>
  <c r="G2" i="9"/>
  <c r="F2" i="9"/>
  <c r="E2" i="9"/>
  <c r="D2" i="9"/>
  <c r="C9" i="7" l="1"/>
  <c r="B5" i="7"/>
  <c r="D3" i="2"/>
  <c r="H6" i="7" l="1"/>
  <c r="G6" i="7"/>
  <c r="F6" i="7"/>
  <c r="E6" i="7"/>
  <c r="D6" i="7"/>
  <c r="C6" i="7"/>
  <c r="H8" i="7" l="1"/>
  <c r="E13" i="3"/>
  <c r="F13" i="3"/>
  <c r="G13" i="3"/>
  <c r="G51" i="3" s="1"/>
  <c r="F8" i="7" s="1"/>
  <c r="H13" i="3"/>
  <c r="H51" i="3" s="1"/>
  <c r="G8" i="7" s="1"/>
  <c r="I13" i="3"/>
  <c r="D13" i="3"/>
  <c r="D51" i="3" s="1"/>
  <c r="C8" i="7" s="1"/>
  <c r="E51" i="3"/>
  <c r="D8" i="7" s="1"/>
  <c r="F51" i="3"/>
  <c r="E8" i="7" s="1"/>
  <c r="I51" i="3"/>
  <c r="E13" i="2" l="1"/>
  <c r="F13" i="2"/>
  <c r="G13" i="2"/>
  <c r="I13" i="2"/>
  <c r="D13" i="2"/>
  <c r="D51" i="2" l="1"/>
  <c r="C7" i="7" l="1"/>
  <c r="C12" i="7" s="1"/>
  <c r="E51" i="2"/>
  <c r="D7" i="7" s="1"/>
  <c r="D12" i="7" s="1"/>
  <c r="D13" i="7" s="1"/>
  <c r="F51" i="2"/>
  <c r="E7" i="7" s="1"/>
  <c r="E12" i="7" s="1"/>
  <c r="E13" i="7" s="1"/>
  <c r="G51" i="2"/>
  <c r="F7" i="7" s="1"/>
  <c r="F12" i="7" s="1"/>
  <c r="F13" i="7" s="1"/>
  <c r="H51" i="2"/>
  <c r="G7" i="7" s="1"/>
  <c r="G12" i="7" s="1"/>
  <c r="G13" i="7" s="1"/>
  <c r="I51" i="2"/>
  <c r="H7" i="7" s="1"/>
  <c r="H12" i="7" s="1"/>
  <c r="H13" i="7" s="1"/>
  <c r="L5" i="6"/>
  <c r="I3" i="6"/>
  <c r="H3" i="6"/>
  <c r="G3" i="6"/>
  <c r="F3" i="6"/>
  <c r="E3" i="6"/>
  <c r="D3" i="6"/>
  <c r="I2" i="6"/>
  <c r="H2" i="6"/>
  <c r="G2" i="6"/>
  <c r="F2" i="6"/>
  <c r="E2" i="6"/>
  <c r="D2" i="6"/>
  <c r="L5" i="5"/>
  <c r="I3" i="5"/>
  <c r="H3" i="5"/>
  <c r="G3" i="5"/>
  <c r="F3" i="5"/>
  <c r="E3" i="5"/>
  <c r="D3" i="5"/>
  <c r="I2" i="5"/>
  <c r="H2" i="5"/>
  <c r="G2" i="5"/>
  <c r="F2" i="5"/>
  <c r="E2" i="5"/>
  <c r="D2" i="5"/>
  <c r="L5" i="4"/>
  <c r="I3" i="4"/>
  <c r="H3" i="4"/>
  <c r="G3" i="4"/>
  <c r="F3" i="4"/>
  <c r="E3" i="4"/>
  <c r="D3" i="4"/>
  <c r="I2" i="4"/>
  <c r="H2" i="4"/>
  <c r="G2" i="4"/>
  <c r="F2" i="4"/>
  <c r="E2" i="4"/>
  <c r="D2" i="4"/>
  <c r="L5" i="3"/>
  <c r="I3" i="3"/>
  <c r="H3" i="3"/>
  <c r="G3" i="3"/>
  <c r="F3" i="3"/>
  <c r="E3" i="3"/>
  <c r="D3" i="3"/>
  <c r="I2" i="3"/>
  <c r="H2" i="3"/>
  <c r="G2" i="3"/>
  <c r="F2" i="3"/>
  <c r="E2" i="3"/>
  <c r="D2" i="3"/>
  <c r="C13" i="7" l="1"/>
  <c r="J42" i="3"/>
  <c r="J48" i="4"/>
  <c r="J47" i="4"/>
  <c r="J48" i="5"/>
  <c r="J43" i="6"/>
  <c r="J47" i="3"/>
  <c r="J30" i="5"/>
  <c r="J18" i="5"/>
  <c r="J8" i="6"/>
  <c r="J42" i="5"/>
  <c r="J42" i="6"/>
  <c r="J6" i="5"/>
  <c r="J44" i="6"/>
  <c r="J20" i="6"/>
  <c r="J32" i="6"/>
  <c r="J9" i="6"/>
  <c r="J21" i="6"/>
  <c r="J33" i="6"/>
  <c r="J45" i="6"/>
  <c r="J10" i="6"/>
  <c r="J22" i="6"/>
  <c r="J34" i="6"/>
  <c r="J46" i="6"/>
  <c r="J11" i="6"/>
  <c r="J23" i="6"/>
  <c r="J35" i="6"/>
  <c r="J47" i="6"/>
  <c r="J12" i="6"/>
  <c r="J24" i="6"/>
  <c r="J36" i="6"/>
  <c r="J48" i="6"/>
  <c r="J6" i="6"/>
  <c r="J18" i="6"/>
  <c r="J30" i="6"/>
  <c r="J7" i="6"/>
  <c r="J19" i="6"/>
  <c r="J31" i="6"/>
  <c r="J7" i="5"/>
  <c r="J31" i="5"/>
  <c r="J20" i="5"/>
  <c r="J44" i="5"/>
  <c r="J9" i="5"/>
  <c r="J21" i="5"/>
  <c r="J33" i="5"/>
  <c r="J45" i="5"/>
  <c r="J19" i="5"/>
  <c r="J43" i="5"/>
  <c r="J8" i="5"/>
  <c r="J32" i="5"/>
  <c r="J10" i="5"/>
  <c r="J22" i="5"/>
  <c r="J34" i="5"/>
  <c r="J46" i="5"/>
  <c r="J11" i="5"/>
  <c r="J23" i="5"/>
  <c r="J35" i="5"/>
  <c r="J47" i="5"/>
  <c r="J12" i="5"/>
  <c r="J24" i="5"/>
  <c r="J36" i="5"/>
  <c r="J8" i="4"/>
  <c r="J32" i="4"/>
  <c r="J6" i="4"/>
  <c r="J18" i="4"/>
  <c r="J30" i="4"/>
  <c r="J42" i="4"/>
  <c r="J7" i="4"/>
  <c r="J19" i="4"/>
  <c r="J31" i="4"/>
  <c r="J43" i="4"/>
  <c r="J20" i="4"/>
  <c r="J44" i="4"/>
  <c r="J9" i="4"/>
  <c r="J21" i="4"/>
  <c r="J33" i="4"/>
  <c r="J45" i="4"/>
  <c r="J10" i="4"/>
  <c r="J22" i="4"/>
  <c r="J34" i="4"/>
  <c r="J46" i="4"/>
  <c r="J11" i="4"/>
  <c r="J23" i="4"/>
  <c r="J35" i="4"/>
  <c r="J12" i="4"/>
  <c r="J24" i="4"/>
  <c r="J36" i="4"/>
  <c r="J12" i="3"/>
  <c r="J24" i="3"/>
  <c r="J36" i="3"/>
  <c r="J48" i="3"/>
  <c r="J6" i="3"/>
  <c r="J30" i="3"/>
  <c r="J7" i="3"/>
  <c r="J31" i="3"/>
  <c r="J43" i="3"/>
  <c r="J8" i="3"/>
  <c r="J20" i="3"/>
  <c r="J32" i="3"/>
  <c r="J44" i="3"/>
  <c r="J9" i="3"/>
  <c r="J21" i="3"/>
  <c r="J33" i="3"/>
  <c r="J45" i="3"/>
  <c r="J10" i="3"/>
  <c r="J22" i="3"/>
  <c r="J34" i="3"/>
  <c r="J46" i="3"/>
  <c r="J11" i="3"/>
  <c r="J23" i="3"/>
  <c r="J35" i="3"/>
  <c r="I3" i="2"/>
  <c r="H3" i="2"/>
  <c r="G3" i="2"/>
  <c r="F3" i="2"/>
  <c r="E3" i="2"/>
  <c r="L5" i="2"/>
  <c r="I2" i="2"/>
  <c r="H2" i="2"/>
  <c r="G2" i="2"/>
  <c r="F2" i="2"/>
  <c r="E2" i="2"/>
  <c r="D2" i="2"/>
  <c r="J37" i="3" l="1"/>
  <c r="J37" i="5"/>
  <c r="J37" i="6"/>
  <c r="J37" i="4"/>
  <c r="J13" i="6"/>
  <c r="J13" i="5"/>
  <c r="J7" i="2"/>
  <c r="C18" i="7" s="1"/>
  <c r="J11" i="2"/>
  <c r="C22" i="7" s="1"/>
  <c r="J20" i="2"/>
  <c r="D19" i="7" s="1"/>
  <c r="J46" i="2"/>
  <c r="J8" i="2"/>
  <c r="C19" i="7" s="1"/>
  <c r="J12" i="2"/>
  <c r="C23" i="7" s="1"/>
  <c r="J21" i="2"/>
  <c r="D20" i="7" s="1"/>
  <c r="J30" i="2"/>
  <c r="J34" i="2"/>
  <c r="J43" i="2"/>
  <c r="J47" i="2"/>
  <c r="J6" i="2"/>
  <c r="C17" i="7" s="1"/>
  <c r="J22" i="2"/>
  <c r="D21" i="7" s="1"/>
  <c r="J35" i="2"/>
  <c r="J44" i="2"/>
  <c r="J9" i="2"/>
  <c r="C20" i="7" s="1"/>
  <c r="J31" i="2"/>
  <c r="J48" i="2"/>
  <c r="J10" i="2"/>
  <c r="C21" i="7" s="1"/>
  <c r="J19" i="2"/>
  <c r="D18" i="7" s="1"/>
  <c r="J23" i="2"/>
  <c r="D22" i="7" s="1"/>
  <c r="J32" i="2"/>
  <c r="J36" i="2"/>
  <c r="J45" i="2"/>
  <c r="J18" i="2"/>
  <c r="D17" i="7" s="1"/>
  <c r="J24" i="2"/>
  <c r="D23" i="7" s="1"/>
  <c r="J33" i="2"/>
  <c r="J42" i="2"/>
  <c r="J13" i="4"/>
  <c r="J49" i="2" l="1"/>
  <c r="J13" i="2"/>
  <c r="C24" i="7" s="1"/>
  <c r="J25" i="2"/>
  <c r="D24" i="7" s="1"/>
  <c r="J37" i="2"/>
  <c r="J51" i="2" l="1"/>
  <c r="J49" i="3"/>
  <c r="J51" i="3"/>
  <c r="J25" i="6"/>
  <c r="J49" i="4"/>
  <c r="J49" i="5"/>
  <c r="J25" i="5"/>
  <c r="J49" i="6"/>
  <c r="J25" i="4"/>
</calcChain>
</file>

<file path=xl/sharedStrings.xml><?xml version="1.0" encoding="utf-8"?>
<sst xmlns="http://schemas.openxmlformats.org/spreadsheetml/2006/main" count="152" uniqueCount="51">
  <si>
    <t>Price PP</t>
  </si>
  <si>
    <t>Max no. of room available</t>
  </si>
  <si>
    <t>single</t>
  </si>
  <si>
    <t>double basic</t>
  </si>
  <si>
    <t>double en-suite</t>
  </si>
  <si>
    <t>King size luxury</t>
  </si>
  <si>
    <t>Penthouse apartments</t>
  </si>
  <si>
    <t>Luxury suits</t>
  </si>
  <si>
    <t>Working Storage Section</t>
  </si>
  <si>
    <t>This sheet will be used to store all data that could be thought of as constant but may</t>
  </si>
  <si>
    <t>be change throughout the life of this spreadsheet</t>
  </si>
  <si>
    <t>Room type</t>
  </si>
  <si>
    <t xml:space="preserve">Room type                                                                                          </t>
  </si>
  <si>
    <t xml:space="preserve"> </t>
  </si>
  <si>
    <t>Jan</t>
  </si>
  <si>
    <t xml:space="preserve">Week no = </t>
  </si>
  <si>
    <t xml:space="preserve">Month  = </t>
  </si>
  <si>
    <t>Day no</t>
  </si>
  <si>
    <t>Week no</t>
  </si>
  <si>
    <t>indicates value too high</t>
  </si>
  <si>
    <t>Total income</t>
  </si>
  <si>
    <t>Week total</t>
  </si>
  <si>
    <t>Cardiff</t>
  </si>
  <si>
    <t>Bristol</t>
  </si>
  <si>
    <t>Birmingham</t>
  </si>
  <si>
    <t>Manchester</t>
  </si>
  <si>
    <t>Glasgow</t>
  </si>
  <si>
    <t>Total no of Rooms</t>
  </si>
  <si>
    <t>Hotel 2000 Main Menu</t>
  </si>
  <si>
    <t>monthly Total</t>
  </si>
  <si>
    <t>total room per month</t>
  </si>
  <si>
    <t xml:space="preserve">Total income per month </t>
  </si>
  <si>
    <t>Hotel Location</t>
  </si>
  <si>
    <t>Month</t>
  </si>
  <si>
    <t>Week 1</t>
  </si>
  <si>
    <t>Week 2</t>
  </si>
  <si>
    <t>Week 3</t>
  </si>
  <si>
    <t>Week 4</t>
  </si>
  <si>
    <t>Days</t>
  </si>
  <si>
    <t>Feb</t>
  </si>
  <si>
    <t>Hotel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</si>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</sst>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£&quot;#,##0.00;\-&quot;£&quot;#,##0.00"/>
    <numFmt numFmtId="8" formatCode="&quot;£&quot;#,##0.00;[Red]\-&quot;£&quot;#,##0.00"/>
    <numFmt numFmtId="164" formatCode="&quot;£&quot;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3" tint="-0.499984740745262"/>
      <name val="Calibri"/>
      <family val="2"/>
      <scheme val="minor"/>
    </font>
    <font>
      <sz val="11"/>
      <color rgb="FFCC99FF"/>
      <name val="Calibri"/>
      <family val="2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rgb="FF7030A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</cellStyleXfs>
  <cellXfs count="51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8" fontId="0" fillId="0" borderId="0" xfId="0" applyNumberFormat="1"/>
    <xf numFmtId="8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center" wrapText="1"/>
    </xf>
    <xf numFmtId="0" fontId="2" fillId="2" borderId="0" xfId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/>
    <xf numFmtId="0" fontId="0" fillId="0" borderId="0" xfId="0" applyFill="1"/>
    <xf numFmtId="0" fontId="0" fillId="4" borderId="2" xfId="0" applyFill="1" applyBorder="1"/>
    <xf numFmtId="8" fontId="3" fillId="0" borderId="0" xfId="2" applyNumberFormat="1" applyFill="1" applyBorder="1"/>
    <xf numFmtId="8" fontId="3" fillId="3" borderId="2" xfId="2" applyNumberFormat="1" applyBorder="1"/>
    <xf numFmtId="0" fontId="4" fillId="0" borderId="0" xfId="0" applyFont="1"/>
    <xf numFmtId="0" fontId="0" fillId="0" borderId="0" xfId="0" applyNumberFormat="1"/>
    <xf numFmtId="7" fontId="3" fillId="3" borderId="2" xfId="2" applyNumberFormat="1" applyBorder="1"/>
    <xf numFmtId="0" fontId="0" fillId="5" borderId="2" xfId="0" applyFill="1" applyBorder="1"/>
    <xf numFmtId="0" fontId="4" fillId="6" borderId="2" xfId="0" applyFont="1" applyFill="1" applyBorder="1"/>
    <xf numFmtId="8" fontId="4" fillId="7" borderId="0" xfId="0" applyNumberFormat="1" applyFont="1" applyFill="1"/>
    <xf numFmtId="0" fontId="9" fillId="8" borderId="0" xfId="0" applyFont="1" applyFill="1"/>
    <xf numFmtId="0" fontId="0" fillId="8" borderId="0" xfId="0" applyFill="1"/>
    <xf numFmtId="0" fontId="10" fillId="8" borderId="3" xfId="0" applyFont="1" applyFill="1" applyBorder="1"/>
    <xf numFmtId="0" fontId="9" fillId="8" borderId="4" xfId="0" applyFont="1" applyFill="1" applyBorder="1"/>
    <xf numFmtId="0" fontId="9" fillId="8" borderId="5" xfId="0" applyFont="1" applyFill="1" applyBorder="1"/>
    <xf numFmtId="164" fontId="12" fillId="0" borderId="0" xfId="0" applyNumberFormat="1" applyFont="1"/>
    <xf numFmtId="8" fontId="7" fillId="0" borderId="0" xfId="0" applyNumberFormat="1" applyFont="1"/>
    <xf numFmtId="0" fontId="8" fillId="0" borderId="2" xfId="0" applyFont="1" applyBorder="1"/>
    <xf numFmtId="0" fontId="16" fillId="0" borderId="7" xfId="0" applyFont="1" applyFill="1" applyBorder="1"/>
    <xf numFmtId="8" fontId="0" fillId="0" borderId="7" xfId="0" applyNumberFormat="1" applyBorder="1"/>
    <xf numFmtId="0" fontId="8" fillId="0" borderId="6" xfId="0" applyFont="1" applyBorder="1"/>
    <xf numFmtId="0" fontId="0" fillId="0" borderId="6" xfId="0" applyBorder="1"/>
    <xf numFmtId="0" fontId="15" fillId="0" borderId="2" xfId="0" applyFont="1" applyBorder="1"/>
    <xf numFmtId="0" fontId="4" fillId="0" borderId="2" xfId="0" applyFont="1" applyBorder="1" applyAlignment="1">
      <alignment wrapText="1"/>
    </xf>
    <xf numFmtId="8" fontId="4" fillId="0" borderId="2" xfId="0" applyNumberFormat="1" applyFont="1" applyBorder="1" applyAlignment="1">
      <alignment wrapText="1"/>
    </xf>
    <xf numFmtId="0" fontId="14" fillId="0" borderId="0" xfId="0" applyFont="1" applyAlignment="1">
      <alignment wrapText="1"/>
    </xf>
    <xf numFmtId="0" fontId="0" fillId="9" borderId="2" xfId="0" applyFill="1" applyBorder="1"/>
    <xf numFmtId="0" fontId="17" fillId="0" borderId="0" xfId="0" applyFont="1" applyAlignment="1">
      <alignment wrapText="1"/>
    </xf>
    <xf numFmtId="8" fontId="17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 applyAlignment="1">
      <alignment horizontal="right" wrapText="1"/>
    </xf>
    <xf numFmtId="0" fontId="0" fillId="10" borderId="0" xfId="0" applyFill="1" applyBorder="1"/>
    <xf numFmtId="0" fontId="0" fillId="11" borderId="2" xfId="0" applyFill="1" applyBorder="1"/>
    <xf numFmtId="0" fontId="19" fillId="12" borderId="0" xfId="0" applyFont="1" applyFill="1" applyAlignment="1">
      <alignment wrapText="1"/>
    </xf>
    <xf numFmtId="0" fontId="0" fillId="4" borderId="3" xfId="0" applyFill="1" applyBorder="1"/>
    <xf numFmtId="8" fontId="3" fillId="3" borderId="8" xfId="2" applyNumberFormat="1" applyBorder="1"/>
    <xf numFmtId="8" fontId="3" fillId="3" borderId="9" xfId="2" applyNumberFormat="1" applyBorder="1"/>
    <xf numFmtId="0" fontId="0" fillId="0" borderId="0" xfId="0" applyFill="1" applyBorder="1"/>
  </cellXfs>
  <cellStyles count="3">
    <cellStyle name="Bad" xfId="1" builtinId="27" customBuiltin="1"/>
    <cellStyle name="Calculation" xfId="2" builtinId="22"/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7"/>
      <tableStyleElement type="headerRow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Rooms for week 1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Cardiff!$D$2</c:f>
              <c:strCache>
                <c:ptCount val="1"/>
                <c:pt idx="0">
                  <c:v>single</c:v>
                </c:pt>
              </c:strCache>
            </c:strRef>
          </c:tx>
          <c:val>
            <c:numRef>
              <c:f>Cardiff!$D$6:$D$12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Cardiff!$E$2</c:f>
              <c:strCache>
                <c:ptCount val="1"/>
                <c:pt idx="0">
                  <c:v>double basic</c:v>
                </c:pt>
              </c:strCache>
            </c:strRef>
          </c:tx>
          <c:val>
            <c:numRef>
              <c:f>Cardiff!$E$6:$E$12</c:f>
              <c:numCache>
                <c:formatCode>General</c:formatCode>
                <c:ptCount val="7"/>
                <c:pt idx="0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Cardiff!$F$2</c:f>
              <c:strCache>
                <c:ptCount val="1"/>
                <c:pt idx="0">
                  <c:v>double en-suite</c:v>
                </c:pt>
              </c:strCache>
            </c:strRef>
          </c:tx>
          <c:val>
            <c:numRef>
              <c:f>Cardiff!$F$6:$F$12</c:f>
              <c:numCache>
                <c:formatCode>General</c:formatCode>
                <c:ptCount val="7"/>
              </c:numCache>
            </c:numRef>
          </c:val>
          <c:smooth val="0"/>
        </c:ser>
        <c:ser>
          <c:idx val="3"/>
          <c:order val="3"/>
          <c:tx>
            <c:strRef>
              <c:f>Cardiff!$G$2</c:f>
              <c:strCache>
                <c:ptCount val="1"/>
                <c:pt idx="0">
                  <c:v>King size luxury</c:v>
                </c:pt>
              </c:strCache>
            </c:strRef>
          </c:tx>
          <c:val>
            <c:numRef>
              <c:f>Cardiff!$G$6:$G$12</c:f>
              <c:numCache>
                <c:formatCode>General</c:formatCode>
                <c:ptCount val="7"/>
                <c:pt idx="3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Cardiff!$H$2</c:f>
              <c:strCache>
                <c:ptCount val="1"/>
                <c:pt idx="0">
                  <c:v>Penthouse apartments</c:v>
                </c:pt>
              </c:strCache>
            </c:strRef>
          </c:tx>
          <c:val>
            <c:numRef>
              <c:f>Cardiff!$H$6:$H$12</c:f>
              <c:numCache>
                <c:formatCode>General</c:formatCode>
                <c:ptCount val="7"/>
              </c:numCache>
            </c:numRef>
          </c:val>
          <c:smooth val="0"/>
        </c:ser>
        <c:ser>
          <c:idx val="5"/>
          <c:order val="5"/>
          <c:tx>
            <c:strRef>
              <c:f>Cardiff!$I$2</c:f>
              <c:strCache>
                <c:ptCount val="1"/>
                <c:pt idx="0">
                  <c:v>Luxury suits</c:v>
                </c:pt>
              </c:strCache>
            </c:strRef>
          </c:tx>
          <c:val>
            <c:numRef>
              <c:f>Cardiff!$I$6:$I$12</c:f>
              <c:numCache>
                <c:formatCode>General</c:formatCode>
                <c:ptCount val="7"/>
                <c:pt idx="6">
                  <c:v>200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1344640"/>
        <c:axId val="550338560"/>
      </c:lineChart>
      <c:catAx>
        <c:axId val="551344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days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550338560"/>
        <c:crosses val="autoZero"/>
        <c:auto val="1"/>
        <c:lblAlgn val="ctr"/>
        <c:lblOffset val="100"/>
        <c:noMultiLvlLbl val="0"/>
      </c:catAx>
      <c:valAx>
        <c:axId val="55033856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rooms sold</a:t>
                </a:r>
              </a:p>
            </c:rich>
          </c:tx>
          <c:layout>
            <c:manualLayout>
              <c:xMode val="edge"/>
              <c:yMode val="edge"/>
              <c:x val="1.1111111111111112E-2"/>
              <c:y val="0.27593837910052338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5513446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0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Money per Day Week 1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val>
            <c:numRef>
              <c:f>Cardiff!$J$6:$J$13</c:f>
              <c:numCache>
                <c:formatCode>"£"#,##0.00_);[Red]\("£"#,##0.00\)</c:formatCode>
                <c:ptCount val="8"/>
                <c:pt idx="0">
                  <c:v>240</c:v>
                </c:pt>
                <c:pt idx="1">
                  <c:v>95</c:v>
                </c:pt>
                <c:pt idx="2">
                  <c:v>95</c:v>
                </c:pt>
                <c:pt idx="3">
                  <c:v>483</c:v>
                </c:pt>
                <c:pt idx="4">
                  <c:v>145</c:v>
                </c:pt>
                <c:pt idx="5">
                  <c:v>0</c:v>
                </c:pt>
                <c:pt idx="6">
                  <c:v>200000</c:v>
                </c:pt>
                <c:pt idx="7" formatCode="&quot;£&quot;#,##0.00_);\(&quot;£&quot;#,##0.00\)">
                  <c:v>201058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3482624"/>
        <c:axId val="550343168"/>
      </c:barChart>
      <c:catAx>
        <c:axId val="563482624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days of week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550343168"/>
        <c:crosses val="autoZero"/>
        <c:auto val="1"/>
        <c:lblAlgn val="ctr"/>
        <c:lblOffset val="100"/>
        <c:noMultiLvlLbl val="0"/>
      </c:catAx>
      <c:valAx>
        <c:axId val="55034316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income </a:t>
                </a:r>
              </a:p>
            </c:rich>
          </c:tx>
          <c:layout/>
          <c:overlay val="0"/>
        </c:title>
        <c:numFmt formatCode="&quot;£&quot;#,##0.00_);[Red]\(&quot;£&quot;#,##0.00\)" sourceLinked="1"/>
        <c:majorTickMark val="none"/>
        <c:minorTickMark val="none"/>
        <c:tickLblPos val="nextTo"/>
        <c:crossAx val="5634826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48</xdr:row>
          <xdr:rowOff>9525</xdr:rowOff>
        </xdr:from>
        <xdr:to>
          <xdr:col>4</xdr:col>
          <xdr:colOff>19050</xdr:colOff>
          <xdr:row>52</xdr:row>
          <xdr:rowOff>28575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0</xdr:rowOff>
        </xdr:from>
        <xdr:to>
          <xdr:col>5</xdr:col>
          <xdr:colOff>19050</xdr:colOff>
          <xdr:row>13</xdr:row>
          <xdr:rowOff>47625</xdr:rowOff>
        </xdr:to>
        <xdr:sp macro="" textlink="">
          <xdr:nvSpPr>
            <xdr:cNvPr id="24577" name="ComboBox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15</xdr:row>
          <xdr:rowOff>180975</xdr:rowOff>
        </xdr:from>
        <xdr:to>
          <xdr:col>5</xdr:col>
          <xdr:colOff>19050</xdr:colOff>
          <xdr:row>17</xdr:row>
          <xdr:rowOff>76200</xdr:rowOff>
        </xdr:to>
        <xdr:sp macro="" textlink="">
          <xdr:nvSpPr>
            <xdr:cNvPr id="24578" name="ComboBox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11</xdr:row>
          <xdr:rowOff>180975</xdr:rowOff>
        </xdr:from>
        <xdr:to>
          <xdr:col>8</xdr:col>
          <xdr:colOff>247650</xdr:colOff>
          <xdr:row>14</xdr:row>
          <xdr:rowOff>161925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Enter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15</xdr:row>
          <xdr:rowOff>152400</xdr:rowOff>
        </xdr:from>
        <xdr:to>
          <xdr:col>9</xdr:col>
          <xdr:colOff>152400</xdr:colOff>
          <xdr:row>18</xdr:row>
          <xdr:rowOff>76200</xdr:rowOff>
        </xdr:to>
        <xdr:sp macro="" textlink="">
          <xdr:nvSpPr>
            <xdr:cNvPr id="24580" name="CommandButton1xx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11</xdr:row>
          <xdr:rowOff>142875</xdr:rowOff>
        </xdr:from>
        <xdr:to>
          <xdr:col>3</xdr:col>
          <xdr:colOff>257175</xdr:colOff>
          <xdr:row>14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Cardiff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11</xdr:row>
          <xdr:rowOff>114300</xdr:rowOff>
        </xdr:from>
        <xdr:to>
          <xdr:col>8</xdr:col>
          <xdr:colOff>561975</xdr:colOff>
          <xdr:row>14</xdr:row>
          <xdr:rowOff>171450</xdr:rowOff>
        </xdr:to>
        <xdr:sp macro="" textlink="">
          <xdr:nvSpPr>
            <xdr:cNvPr id="7171" name="CommandButton1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15</xdr:row>
          <xdr:rowOff>66675</xdr:rowOff>
        </xdr:from>
        <xdr:to>
          <xdr:col>3</xdr:col>
          <xdr:colOff>228600</xdr:colOff>
          <xdr:row>18</xdr:row>
          <xdr:rowOff>28575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Bristol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16</xdr:row>
          <xdr:rowOff>76200</xdr:rowOff>
        </xdr:from>
        <xdr:to>
          <xdr:col>8</xdr:col>
          <xdr:colOff>542925</xdr:colOff>
          <xdr:row>19</xdr:row>
          <xdr:rowOff>95250</xdr:rowOff>
        </xdr:to>
        <xdr:sp macro="" textlink="">
          <xdr:nvSpPr>
            <xdr:cNvPr id="7173" name="CommandButton2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11</xdr:row>
          <xdr:rowOff>76200</xdr:rowOff>
        </xdr:from>
        <xdr:to>
          <xdr:col>11</xdr:col>
          <xdr:colOff>504825</xdr:colOff>
          <xdr:row>13</xdr:row>
          <xdr:rowOff>152400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542925</xdr:colOff>
          <xdr:row>1</xdr:row>
          <xdr:rowOff>152400</xdr:rowOff>
        </xdr:from>
        <xdr:to>
          <xdr:col>10</xdr:col>
          <xdr:colOff>85725</xdr:colOff>
          <xdr:row>4</xdr:row>
          <xdr:rowOff>47625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11</xdr:row>
          <xdr:rowOff>142875</xdr:rowOff>
        </xdr:from>
        <xdr:to>
          <xdr:col>5</xdr:col>
          <xdr:colOff>180975</xdr:colOff>
          <xdr:row>14</xdr:row>
          <xdr:rowOff>76200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Data Input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57452</xdr:colOff>
      <xdr:row>6</xdr:row>
      <xdr:rowOff>16631</xdr:rowOff>
    </xdr:from>
    <xdr:to>
      <xdr:col>20</xdr:col>
      <xdr:colOff>396118</xdr:colOff>
      <xdr:row>20</xdr:row>
      <xdr:rowOff>90714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1</xdr:row>
          <xdr:rowOff>0</xdr:rowOff>
        </xdr:from>
        <xdr:to>
          <xdr:col>12</xdr:col>
          <xdr:colOff>28575</xdr:colOff>
          <xdr:row>2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60478</xdr:colOff>
      <xdr:row>21</xdr:row>
      <xdr:rowOff>94191</xdr:rowOff>
    </xdr:from>
    <xdr:to>
      <xdr:col>18</xdr:col>
      <xdr:colOff>486834</xdr:colOff>
      <xdr:row>35</xdr:row>
      <xdr:rowOff>170391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1</xdr:row>
          <xdr:rowOff>0</xdr:rowOff>
        </xdr:from>
        <xdr:to>
          <xdr:col>13</xdr:col>
          <xdr:colOff>28575</xdr:colOff>
          <xdr:row>2</xdr:row>
          <xdr:rowOff>0</xdr:rowOff>
        </xdr:to>
        <xdr:sp macro="" textlink="">
          <xdr:nvSpPr>
            <xdr:cNvPr id="2080" name="Butto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1</xdr:row>
          <xdr:rowOff>0</xdr:rowOff>
        </xdr:from>
        <xdr:to>
          <xdr:col>13</xdr:col>
          <xdr:colOff>28575</xdr:colOff>
          <xdr:row>2</xdr:row>
          <xdr:rowOff>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66675</xdr:rowOff>
        </xdr:from>
        <xdr:to>
          <xdr:col>11</xdr:col>
          <xdr:colOff>9525</xdr:colOff>
          <xdr:row>2</xdr:row>
          <xdr:rowOff>0</xdr:rowOff>
        </xdr:to>
        <xdr:sp macro="" textlink="">
          <xdr:nvSpPr>
            <xdr:cNvPr id="13324" name="Button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600075</xdr:colOff>
          <xdr:row>1</xdr:row>
          <xdr:rowOff>0</xdr:rowOff>
        </xdr:from>
        <xdr:to>
          <xdr:col>14</xdr:col>
          <xdr:colOff>28575</xdr:colOff>
          <xdr:row>2</xdr:row>
          <xdr:rowOff>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19050</xdr:rowOff>
        </xdr:from>
        <xdr:to>
          <xdr:col>10</xdr:col>
          <xdr:colOff>581025</xdr:colOff>
          <xdr:row>5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 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12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11" Type="http://schemas.openxmlformats.org/officeDocument/2006/relationships/ctrlProp" Target="../ctrlProps/ctrlProp3.xml"/><Relationship Id="rId5" Type="http://schemas.openxmlformats.org/officeDocument/2006/relationships/image" Target="../media/image5.emf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5.xml"/><Relationship Id="rId9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74"/>
  <sheetViews>
    <sheetView workbookViewId="0">
      <selection activeCell="C18" sqref="C18"/>
    </sheetView>
  </sheetViews>
  <sheetFormatPr defaultRowHeight="15" x14ac:dyDescent="0.25"/>
  <cols>
    <col min="2" max="2" width="21.5703125" bestFit="1" customWidth="1"/>
    <col min="3" max="3" width="17.28515625" customWidth="1"/>
    <col min="4" max="4" width="11.7109375" customWidth="1"/>
    <col min="5" max="5" width="11.28515625" customWidth="1"/>
    <col min="6" max="6" width="10.7109375" customWidth="1"/>
    <col min="7" max="7" width="10" customWidth="1"/>
    <col min="9" max="9" width="9.85546875" customWidth="1"/>
  </cols>
  <sheetData>
    <row r="1" spans="1:9" ht="18.75" x14ac:dyDescent="0.3">
      <c r="A1" s="6" t="s">
        <v>8</v>
      </c>
      <c r="E1" s="7" t="s">
        <v>9</v>
      </c>
    </row>
    <row r="2" spans="1:9" x14ac:dyDescent="0.25">
      <c r="E2" s="7" t="s">
        <v>10</v>
      </c>
    </row>
    <row r="6" spans="1:9" ht="45" x14ac:dyDescent="0.25">
      <c r="B6" s="8" t="s">
        <v>12</v>
      </c>
      <c r="C6" s="1" t="s">
        <v>0</v>
      </c>
      <c r="D6" s="1" t="s">
        <v>1</v>
      </c>
    </row>
    <row r="7" spans="1:9" x14ac:dyDescent="0.25">
      <c r="B7" t="s">
        <v>13</v>
      </c>
      <c r="C7" s="2"/>
      <c r="D7" s="2"/>
    </row>
    <row r="8" spans="1:9" x14ac:dyDescent="0.25">
      <c r="C8" s="2"/>
      <c r="D8" s="2"/>
      <c r="H8" t="s">
        <v>14</v>
      </c>
      <c r="I8" t="s">
        <v>22</v>
      </c>
    </row>
    <row r="9" spans="1:9" x14ac:dyDescent="0.25">
      <c r="B9" s="5" t="s">
        <v>2</v>
      </c>
      <c r="C9" s="4">
        <v>95</v>
      </c>
      <c r="D9" s="2">
        <v>15</v>
      </c>
      <c r="H9" t="s">
        <v>39</v>
      </c>
      <c r="I9" t="s">
        <v>23</v>
      </c>
    </row>
    <row r="10" spans="1:9" x14ac:dyDescent="0.25">
      <c r="B10" s="5" t="s">
        <v>3</v>
      </c>
      <c r="C10" s="4">
        <v>145</v>
      </c>
      <c r="D10" s="2">
        <v>20</v>
      </c>
      <c r="H10" t="s">
        <v>41</v>
      </c>
      <c r="I10" t="s">
        <v>24</v>
      </c>
    </row>
    <row r="11" spans="1:9" x14ac:dyDescent="0.25">
      <c r="B11" s="5" t="s">
        <v>4</v>
      </c>
      <c r="C11" s="4">
        <v>175</v>
      </c>
      <c r="D11" s="2">
        <v>20</v>
      </c>
      <c r="H11" t="s">
        <v>42</v>
      </c>
      <c r="I11" t="s">
        <v>25</v>
      </c>
    </row>
    <row r="12" spans="1:9" x14ac:dyDescent="0.25">
      <c r="B12" s="5" t="s">
        <v>5</v>
      </c>
      <c r="C12" s="4">
        <v>243</v>
      </c>
      <c r="D12" s="2">
        <v>15</v>
      </c>
      <c r="H12" t="s">
        <v>43</v>
      </c>
      <c r="I12" t="s">
        <v>26</v>
      </c>
    </row>
    <row r="13" spans="1:9" x14ac:dyDescent="0.25">
      <c r="B13" s="5" t="s">
        <v>6</v>
      </c>
      <c r="C13" s="4">
        <v>490</v>
      </c>
      <c r="D13" s="2">
        <v>10</v>
      </c>
      <c r="H13" t="s">
        <v>44</v>
      </c>
    </row>
    <row r="14" spans="1:9" x14ac:dyDescent="0.25">
      <c r="B14" s="5" t="s">
        <v>7</v>
      </c>
      <c r="C14" s="4">
        <v>1000</v>
      </c>
      <c r="D14" s="2">
        <v>5</v>
      </c>
      <c r="H14" t="s">
        <v>45</v>
      </c>
    </row>
    <row r="15" spans="1:9" x14ac:dyDescent="0.25">
      <c r="H15" t="s">
        <v>46</v>
      </c>
    </row>
    <row r="16" spans="1:9" x14ac:dyDescent="0.25">
      <c r="H16" t="s">
        <v>47</v>
      </c>
    </row>
    <row r="17" spans="2:8" x14ac:dyDescent="0.25">
      <c r="H17" t="s">
        <v>48</v>
      </c>
    </row>
    <row r="18" spans="2:8" x14ac:dyDescent="0.25">
      <c r="B18" t="s">
        <v>16</v>
      </c>
      <c r="C18" t="s">
        <v>39</v>
      </c>
      <c r="H18" t="s">
        <v>49</v>
      </c>
    </row>
    <row r="19" spans="2:8" x14ac:dyDescent="0.25">
      <c r="B19" t="s">
        <v>15</v>
      </c>
      <c r="C19">
        <v>1</v>
      </c>
      <c r="H19" t="s">
        <v>50</v>
      </c>
    </row>
    <row r="24" spans="2:8" x14ac:dyDescent="0.25">
      <c r="B24" t="s">
        <v>24</v>
      </c>
    </row>
    <row r="25" spans="2:8" x14ac:dyDescent="0.25">
      <c r="B25" t="s">
        <v>23</v>
      </c>
    </row>
    <row r="26" spans="2:8" x14ac:dyDescent="0.25">
      <c r="B26" t="s">
        <v>22</v>
      </c>
    </row>
    <row r="27" spans="2:8" x14ac:dyDescent="0.25">
      <c r="B27" t="s">
        <v>26</v>
      </c>
    </row>
    <row r="28" spans="2:8" x14ac:dyDescent="0.25">
      <c r="B28" t="s">
        <v>25</v>
      </c>
    </row>
    <row r="34" spans="2:11" ht="18.75" x14ac:dyDescent="0.3">
      <c r="B34" t="s">
        <v>32</v>
      </c>
      <c r="C34" s="42" t="s">
        <v>22</v>
      </c>
    </row>
    <row r="35" spans="2:11" ht="39.75" x14ac:dyDescent="0.3">
      <c r="B35" s="10" t="s">
        <v>33</v>
      </c>
      <c r="C35" s="43" t="s">
        <v>14</v>
      </c>
      <c r="D35" s="10"/>
      <c r="E35" s="40" t="s">
        <v>2</v>
      </c>
      <c r="F35" s="40" t="s">
        <v>3</v>
      </c>
      <c r="G35" s="40" t="s">
        <v>4</v>
      </c>
      <c r="H35" s="40" t="s">
        <v>5</v>
      </c>
      <c r="I35" s="40" t="s">
        <v>6</v>
      </c>
      <c r="J35" s="40" t="s">
        <v>7</v>
      </c>
    </row>
    <row r="36" spans="2:11" ht="21" x14ac:dyDescent="0.35">
      <c r="B36" s="12" t="s">
        <v>18</v>
      </c>
      <c r="C36" s="12">
        <v>1</v>
      </c>
      <c r="D36" s="12"/>
      <c r="E36" s="41">
        <v>95</v>
      </c>
      <c r="F36" s="41">
        <v>145</v>
      </c>
      <c r="G36" s="41">
        <v>175</v>
      </c>
      <c r="H36" s="41">
        <v>243</v>
      </c>
      <c r="I36" s="41">
        <v>490</v>
      </c>
      <c r="J36" s="41">
        <v>1000</v>
      </c>
    </row>
    <row r="38" spans="2:11" x14ac:dyDescent="0.25">
      <c r="C38" t="s">
        <v>17</v>
      </c>
    </row>
    <row r="39" spans="2:11" x14ac:dyDescent="0.25">
      <c r="C39">
        <v>1</v>
      </c>
      <c r="E39" s="39">
        <v>10</v>
      </c>
      <c r="F39" s="39"/>
      <c r="G39" s="39"/>
      <c r="H39" s="39"/>
      <c r="I39" s="39"/>
      <c r="J39" s="39"/>
    </row>
    <row r="40" spans="2:11" x14ac:dyDescent="0.25">
      <c r="C40">
        <v>2</v>
      </c>
      <c r="E40" s="39">
        <v>10</v>
      </c>
      <c r="F40" s="39"/>
      <c r="G40" s="39"/>
      <c r="H40" s="39"/>
      <c r="I40" s="39"/>
      <c r="J40" s="39"/>
    </row>
    <row r="41" spans="2:11" x14ac:dyDescent="0.25">
      <c r="C41">
        <v>3</v>
      </c>
      <c r="E41" s="39">
        <v>10</v>
      </c>
      <c r="F41" s="39"/>
      <c r="G41" s="39">
        <v>20</v>
      </c>
      <c r="H41" s="39"/>
      <c r="I41" s="39"/>
      <c r="J41" s="39"/>
    </row>
    <row r="42" spans="2:11" x14ac:dyDescent="0.25">
      <c r="C42">
        <v>4</v>
      </c>
      <c r="E42" s="39">
        <v>10</v>
      </c>
      <c r="F42" s="39"/>
      <c r="G42" s="39">
        <v>20</v>
      </c>
      <c r="H42" s="39"/>
      <c r="I42" s="39"/>
      <c r="J42" s="39"/>
    </row>
    <row r="43" spans="2:11" x14ac:dyDescent="0.25">
      <c r="C43">
        <v>5</v>
      </c>
      <c r="E43" s="39"/>
      <c r="F43" s="39"/>
      <c r="G43" s="39">
        <v>20</v>
      </c>
      <c r="H43" s="39"/>
      <c r="I43" s="39"/>
      <c r="J43" s="39">
        <v>100</v>
      </c>
    </row>
    <row r="44" spans="2:11" x14ac:dyDescent="0.25">
      <c r="C44">
        <v>6</v>
      </c>
      <c r="E44" s="39"/>
      <c r="F44" s="39"/>
      <c r="G44" s="39"/>
      <c r="H44" s="39"/>
      <c r="I44" s="39"/>
      <c r="J44" s="39"/>
    </row>
    <row r="45" spans="2:11" x14ac:dyDescent="0.25">
      <c r="C45">
        <v>7</v>
      </c>
      <c r="E45" s="39"/>
      <c r="F45" s="39"/>
      <c r="G45" s="39"/>
      <c r="H45" s="39"/>
      <c r="I45" s="39"/>
      <c r="J45" s="39"/>
    </row>
    <row r="46" spans="2:11" x14ac:dyDescent="0.25">
      <c r="E46" s="44"/>
      <c r="F46" s="44"/>
      <c r="G46" s="44"/>
      <c r="H46" s="44"/>
      <c r="I46" s="44"/>
      <c r="J46" s="44"/>
      <c r="K46" s="44"/>
    </row>
    <row r="68" spans="3:8" x14ac:dyDescent="0.25">
      <c r="C68" s="39">
        <v>10</v>
      </c>
      <c r="D68" s="39"/>
      <c r="E68" s="39"/>
      <c r="F68" s="39"/>
      <c r="G68" s="39"/>
      <c r="H68" s="39"/>
    </row>
    <row r="69" spans="3:8" x14ac:dyDescent="0.25">
      <c r="C69" s="39"/>
      <c r="D69" s="39"/>
      <c r="E69" s="39"/>
      <c r="F69" s="39"/>
      <c r="G69" s="39"/>
      <c r="H69" s="39"/>
    </row>
    <row r="70" spans="3:8" x14ac:dyDescent="0.25">
      <c r="C70" s="39"/>
      <c r="D70" s="39"/>
      <c r="E70" s="39">
        <v>10</v>
      </c>
      <c r="F70" s="39"/>
      <c r="G70" s="39"/>
      <c r="H70" s="39"/>
    </row>
    <row r="71" spans="3:8" x14ac:dyDescent="0.25">
      <c r="C71" s="39"/>
      <c r="D71" s="39"/>
      <c r="E71" s="39"/>
      <c r="F71" s="39"/>
      <c r="G71" s="39"/>
      <c r="H71" s="39"/>
    </row>
    <row r="72" spans="3:8" x14ac:dyDescent="0.25">
      <c r="C72" s="39"/>
      <c r="D72" s="39"/>
      <c r="E72" s="39"/>
      <c r="F72" s="39"/>
      <c r="G72" s="39"/>
      <c r="H72" s="39">
        <v>10</v>
      </c>
    </row>
    <row r="73" spans="3:8" x14ac:dyDescent="0.25">
      <c r="C73" s="39"/>
      <c r="D73" s="39"/>
      <c r="E73" s="39"/>
      <c r="F73" s="39"/>
      <c r="G73" s="39"/>
      <c r="H73" s="39"/>
    </row>
    <row r="74" spans="3:8" x14ac:dyDescent="0.25">
      <c r="C74" s="39"/>
      <c r="D74" s="39"/>
      <c r="E74" s="39"/>
      <c r="F74" s="39"/>
      <c r="G74" s="39"/>
      <c r="H74" s="39"/>
    </row>
  </sheetData>
  <sortState ref="B24:B28">
    <sortCondition ref="B24:B28"/>
  </sortState>
  <conditionalFormatting sqref="E39">
    <cfRule type="cellIs" dxfId="15" priority="4" operator="greaterThan">
      <formula>15</formula>
    </cfRule>
  </conditionalFormatting>
  <conditionalFormatting sqref="F39:F45">
    <cfRule type="cellIs" dxfId="14" priority="3" operator="greaterThan">
      <formula>20</formula>
    </cfRule>
  </conditionalFormatting>
  <conditionalFormatting sqref="C68">
    <cfRule type="cellIs" dxfId="13" priority="2" operator="greaterThan">
      <formula>15</formula>
    </cfRule>
  </conditionalFormatting>
  <conditionalFormatting sqref="D68:D74">
    <cfRule type="cellIs" dxfId="12" priority="1" operator="greaterThan">
      <formula>20</formula>
    </cfRule>
  </conditionalFormatting>
  <dataValidations count="1">
    <dataValidation type="whole" operator="lessThan" allowBlank="1" showInputMessage="1" showErrorMessage="1" sqref="E43 C72">
      <formula1>16</formula1>
    </dataValidation>
  </dataValidations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6385" r:id="rId3" name="CommandButton1">
          <controlPr defaultSize="0" autoLine="0" r:id="rId4">
            <anchor moveWithCells="1">
              <from>
                <xdr:col>2</xdr:col>
                <xdr:colOff>19050</xdr:colOff>
                <xdr:row>48</xdr:row>
                <xdr:rowOff>9525</xdr:rowOff>
              </from>
              <to>
                <xdr:col>4</xdr:col>
                <xdr:colOff>19050</xdr:colOff>
                <xdr:row>52</xdr:row>
                <xdr:rowOff>28575</xdr:rowOff>
              </to>
            </anchor>
          </controlPr>
        </control>
      </mc:Choice>
      <mc:Fallback>
        <control shapeId="1638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B2:I17"/>
  <sheetViews>
    <sheetView workbookViewId="0">
      <selection activeCell="D3" sqref="D3:I9"/>
    </sheetView>
  </sheetViews>
  <sheetFormatPr defaultRowHeight="15" x14ac:dyDescent="0.25"/>
  <cols>
    <col min="2" max="2" width="21.5703125" customWidth="1"/>
  </cols>
  <sheetData>
    <row r="2" spans="2:9" ht="63" x14ac:dyDescent="0.25">
      <c r="B2" t="s">
        <v>17</v>
      </c>
      <c r="D2" s="38" t="str">
        <f>Constantdata!B9</f>
        <v>single</v>
      </c>
      <c r="E2" s="38" t="str">
        <f>Constantdata!B10</f>
        <v>double basic</v>
      </c>
      <c r="F2" s="38" t="str">
        <f>Constantdata!B11</f>
        <v>double en-suite</v>
      </c>
      <c r="G2" s="38" t="str">
        <f>Constantdata!B12</f>
        <v>King size luxury</v>
      </c>
      <c r="H2" s="38" t="str">
        <f>Constantdata!B13</f>
        <v>Penthouse apartments</v>
      </c>
      <c r="I2" s="38" t="str">
        <f>Constantdata!B14</f>
        <v>Luxury suits</v>
      </c>
    </row>
    <row r="3" spans="2:9" x14ac:dyDescent="0.25">
      <c r="B3">
        <v>1</v>
      </c>
      <c r="D3" s="45">
        <v>1</v>
      </c>
      <c r="E3" s="45">
        <v>1</v>
      </c>
      <c r="F3" s="45"/>
      <c r="G3" s="45"/>
      <c r="H3" s="45"/>
      <c r="I3" s="45"/>
    </row>
    <row r="4" spans="2:9" x14ac:dyDescent="0.25">
      <c r="B4">
        <v>2</v>
      </c>
      <c r="D4" s="45">
        <v>1</v>
      </c>
      <c r="E4" s="45"/>
      <c r="F4" s="45"/>
      <c r="G4" s="45"/>
      <c r="H4" s="45"/>
      <c r="I4" s="45"/>
    </row>
    <row r="5" spans="2:9" x14ac:dyDescent="0.25">
      <c r="B5">
        <v>3</v>
      </c>
      <c r="D5" s="45">
        <v>1</v>
      </c>
      <c r="E5" s="45"/>
      <c r="F5" s="45"/>
      <c r="G5" s="45"/>
      <c r="H5" s="45"/>
      <c r="I5" s="45"/>
    </row>
    <row r="6" spans="2:9" x14ac:dyDescent="0.25">
      <c r="B6">
        <v>4</v>
      </c>
      <c r="D6" s="45">
        <v>1</v>
      </c>
      <c r="E6" s="45">
        <v>1</v>
      </c>
      <c r="F6" s="45"/>
      <c r="G6" s="45">
        <v>1</v>
      </c>
      <c r="H6" s="45"/>
      <c r="I6" s="45"/>
    </row>
    <row r="7" spans="2:9" x14ac:dyDescent="0.25">
      <c r="B7">
        <v>5</v>
      </c>
      <c r="D7" s="45"/>
      <c r="E7" s="45">
        <v>1</v>
      </c>
      <c r="F7" s="45"/>
      <c r="G7" s="45"/>
      <c r="H7" s="45"/>
      <c r="I7" s="45"/>
    </row>
    <row r="8" spans="2:9" x14ac:dyDescent="0.25">
      <c r="B8">
        <v>6</v>
      </c>
      <c r="D8" s="45"/>
      <c r="E8" s="45"/>
      <c r="F8" s="45"/>
      <c r="G8" s="45"/>
      <c r="H8" s="45"/>
      <c r="I8" s="45"/>
    </row>
    <row r="9" spans="2:9" x14ac:dyDescent="0.25">
      <c r="B9">
        <v>7</v>
      </c>
      <c r="D9" s="45"/>
      <c r="E9" s="45"/>
      <c r="F9" s="45"/>
      <c r="G9" s="45"/>
      <c r="H9" s="45"/>
      <c r="I9" s="45">
        <v>200</v>
      </c>
    </row>
    <row r="13" spans="2:9" x14ac:dyDescent="0.25">
      <c r="B13" t="s">
        <v>16</v>
      </c>
      <c r="C13" t="s">
        <v>41</v>
      </c>
    </row>
    <row r="15" spans="2:9" x14ac:dyDescent="0.25">
      <c r="B15" t="s">
        <v>15</v>
      </c>
      <c r="C15">
        <v>1</v>
      </c>
    </row>
    <row r="17" spans="2:3" x14ac:dyDescent="0.25">
      <c r="B17" t="s">
        <v>40</v>
      </c>
      <c r="C17" t="s">
        <v>26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4578" r:id="rId4" name="ComboBox2">
          <controlPr defaultSize="0" autoLine="0" linkedCell="C17" listFillRange="Constantdata!I8:I13" r:id="rId5">
            <anchor moveWithCells="1">
              <from>
                <xdr:col>3</xdr:col>
                <xdr:colOff>19050</xdr:colOff>
                <xdr:row>15</xdr:row>
                <xdr:rowOff>180975</xdr:rowOff>
              </from>
              <to>
                <xdr:col>5</xdr:col>
                <xdr:colOff>19050</xdr:colOff>
                <xdr:row>17</xdr:row>
                <xdr:rowOff>76200</xdr:rowOff>
              </to>
            </anchor>
          </controlPr>
        </control>
      </mc:Choice>
      <mc:Fallback>
        <control shapeId="24578" r:id="rId4" name="ComboBox2"/>
      </mc:Fallback>
    </mc:AlternateContent>
    <mc:AlternateContent xmlns:mc="http://schemas.openxmlformats.org/markup-compatibility/2006">
      <mc:Choice Requires="x14">
        <control shapeId="24577" r:id="rId6" name="ComboBox1">
          <controlPr defaultSize="0" autoLine="0" linkedCell="C13" listFillRange="Constantdata!H8:H19" r:id="rId7">
            <anchor moveWithCells="1">
              <from>
                <xdr:col>3</xdr:col>
                <xdr:colOff>9525</xdr:colOff>
                <xdr:row>12</xdr:row>
                <xdr:rowOff>0</xdr:rowOff>
              </from>
              <to>
                <xdr:col>5</xdr:col>
                <xdr:colOff>19050</xdr:colOff>
                <xdr:row>13</xdr:row>
                <xdr:rowOff>47625</xdr:rowOff>
              </to>
            </anchor>
          </controlPr>
        </control>
      </mc:Choice>
      <mc:Fallback>
        <control shapeId="24577" r:id="rId6" name="ComboBox1"/>
      </mc:Fallback>
    </mc:AlternateContent>
    <mc:AlternateContent xmlns:mc="http://schemas.openxmlformats.org/markup-compatibility/2006">
      <mc:Choice Requires="x14">
        <control shapeId="24580" r:id="rId8" name="CommandButton1xx">
          <controlPr defaultSize="0" autoLine="0" r:id="rId9">
            <anchor moveWithCells="1">
              <from>
                <xdr:col>7</xdr:col>
                <xdr:colOff>28575</xdr:colOff>
                <xdr:row>15</xdr:row>
                <xdr:rowOff>152400</xdr:rowOff>
              </from>
              <to>
                <xdr:col>9</xdr:col>
                <xdr:colOff>152400</xdr:colOff>
                <xdr:row>18</xdr:row>
                <xdr:rowOff>76200</xdr:rowOff>
              </to>
            </anchor>
          </controlPr>
        </control>
      </mc:Choice>
      <mc:Fallback>
        <control shapeId="24580" r:id="rId8" name="CommandButton1xx"/>
      </mc:Fallback>
    </mc:AlternateContent>
    <mc:AlternateContent xmlns:mc="http://schemas.openxmlformats.org/markup-compatibility/2006">
      <mc:Choice Requires="x14">
        <control shapeId="24579" r:id="rId10" name="Button 3">
          <controlPr defaultSize="0" print="0" autoFill="0" autoPict="0" macro="[0]!copytohotel">
            <anchor moveWithCells="1" sizeWithCells="1">
              <from>
                <xdr:col>6</xdr:col>
                <xdr:colOff>590550</xdr:colOff>
                <xdr:row>11</xdr:row>
                <xdr:rowOff>180975</xdr:rowOff>
              </from>
              <to>
                <xdr:col>8</xdr:col>
                <xdr:colOff>247650</xdr:colOff>
                <xdr:row>14</xdr:row>
                <xdr:rowOff>161925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5" tint="-0.249977111117893"/>
  </sheetPr>
  <dimension ref="A1:AG148"/>
  <sheetViews>
    <sheetView workbookViewId="0"/>
  </sheetViews>
  <sheetFormatPr defaultRowHeight="15" x14ac:dyDescent="0.25"/>
  <cols>
    <col min="1" max="16384" width="9.140625" style="24"/>
  </cols>
  <sheetData>
    <row r="1" spans="1:33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</row>
    <row r="2" spans="1:33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</row>
    <row r="3" spans="1:33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</row>
    <row r="4" spans="1:33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</row>
    <row r="5" spans="1:33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</row>
    <row r="6" spans="1:33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</row>
    <row r="7" spans="1:33" ht="23.25" x14ac:dyDescent="0.35">
      <c r="A7" s="23"/>
      <c r="B7" s="23"/>
      <c r="C7" s="23"/>
      <c r="D7" s="23"/>
      <c r="E7" s="25" t="s">
        <v>28</v>
      </c>
      <c r="F7" s="26"/>
      <c r="G7" s="26"/>
      <c r="H7" s="27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</row>
    <row r="8" spans="1:33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1:33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</row>
    <row r="10" spans="1:33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</row>
    <row r="11" spans="1:33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</row>
    <row r="12" spans="1:33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</row>
    <row r="14" spans="1:33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</row>
    <row r="15" spans="1:33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</row>
    <row r="16" spans="1:33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</row>
    <row r="17" spans="1:33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</row>
    <row r="24" spans="1:33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</row>
    <row r="25" spans="1:33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</row>
    <row r="26" spans="1:33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</row>
    <row r="27" spans="1:33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</row>
    <row r="28" spans="1:33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</row>
    <row r="29" spans="1:33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</row>
    <row r="30" spans="1:33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</row>
    <row r="31" spans="1:33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</row>
    <row r="32" spans="1:3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</row>
    <row r="33" spans="1:33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</row>
    <row r="34" spans="1:33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</row>
    <row r="35" spans="1:33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</row>
    <row r="36" spans="1:33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</row>
    <row r="37" spans="1:33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</row>
    <row r="38" spans="1:33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</row>
    <row r="39" spans="1:33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</row>
    <row r="40" spans="1:33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</row>
    <row r="41" spans="1:33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</row>
    <row r="42" spans="1:33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</row>
    <row r="43" spans="1:33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</row>
    <row r="44" spans="1:33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</row>
    <row r="45" spans="1:33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</row>
    <row r="46" spans="1:33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</row>
    <row r="47" spans="1:33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</row>
    <row r="48" spans="1:33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</row>
    <row r="49" spans="1:33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</row>
    <row r="50" spans="1:33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</row>
    <row r="51" spans="1:33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</row>
    <row r="52" spans="1:33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</row>
    <row r="53" spans="1:33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</row>
    <row r="54" spans="1:33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</row>
    <row r="55" spans="1:33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</row>
    <row r="56" spans="1:33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</row>
    <row r="57" spans="1:33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</row>
    <row r="59" spans="1:33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</row>
    <row r="61" spans="1:33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</row>
    <row r="62" spans="1:33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</row>
    <row r="63" spans="1:33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</row>
    <row r="64" spans="1:33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</row>
    <row r="65" spans="1:33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</row>
    <row r="66" spans="1:33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</row>
    <row r="67" spans="1:33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</row>
    <row r="68" spans="1:33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</row>
    <row r="69" spans="1:33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</row>
    <row r="70" spans="1:33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</row>
    <row r="71" spans="1:33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</row>
    <row r="72" spans="1:33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</row>
    <row r="73" spans="1:33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</row>
    <row r="74" spans="1:33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</row>
    <row r="75" spans="1:33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</row>
    <row r="76" spans="1:33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</row>
    <row r="77" spans="1:33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</row>
    <row r="78" spans="1:33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</row>
    <row r="79" spans="1:33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</row>
    <row r="80" spans="1:33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</row>
    <row r="81" spans="1:33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</row>
    <row r="82" spans="1:33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</row>
    <row r="83" spans="1:33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</row>
    <row r="84" spans="1:33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</row>
    <row r="85" spans="1:33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</row>
    <row r="86" spans="1:33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</row>
    <row r="87" spans="1:33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</row>
    <row r="88" spans="1:33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</row>
    <row r="89" spans="1:33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</row>
    <row r="90" spans="1:33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</row>
    <row r="91" spans="1:33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</row>
    <row r="92" spans="1:33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</row>
    <row r="93" spans="1:33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</row>
    <row r="94" spans="1:33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</row>
    <row r="95" spans="1:33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</row>
    <row r="96" spans="1:33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</row>
    <row r="97" spans="1:33" x14ac:dyDescent="0.25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</row>
    <row r="98" spans="1:33" x14ac:dyDescent="0.25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</row>
    <row r="99" spans="1:33" x14ac:dyDescent="0.25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</row>
    <row r="100" spans="1:33" x14ac:dyDescent="0.25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</row>
    <row r="101" spans="1:33" x14ac:dyDescent="0.25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</row>
    <row r="102" spans="1:33" x14ac:dyDescent="0.25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</row>
    <row r="103" spans="1:33" x14ac:dyDescent="0.25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</row>
    <row r="104" spans="1:33" x14ac:dyDescent="0.25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</row>
    <row r="105" spans="1:33" x14ac:dyDescent="0.25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</row>
    <row r="106" spans="1:33" x14ac:dyDescent="0.25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</row>
    <row r="107" spans="1:33" x14ac:dyDescent="0.25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</row>
    <row r="108" spans="1:33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</row>
    <row r="109" spans="1:33" x14ac:dyDescent="0.25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</row>
    <row r="110" spans="1:33" x14ac:dyDescent="0.25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</row>
    <row r="111" spans="1:33" x14ac:dyDescent="0.25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</row>
    <row r="112" spans="1:33" x14ac:dyDescent="0.25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</row>
    <row r="113" spans="1:33" x14ac:dyDescent="0.25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</row>
    <row r="114" spans="1:33" x14ac:dyDescent="0.25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</row>
    <row r="115" spans="1:33" x14ac:dyDescent="0.25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</row>
    <row r="116" spans="1:33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</row>
    <row r="117" spans="1:33" x14ac:dyDescent="0.25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</row>
    <row r="118" spans="1:33" x14ac:dyDescent="0.25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</row>
    <row r="119" spans="1:33" x14ac:dyDescent="0.25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</row>
    <row r="120" spans="1:33" x14ac:dyDescent="0.25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</row>
    <row r="121" spans="1:33" x14ac:dyDescent="0.25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</row>
    <row r="122" spans="1:33" x14ac:dyDescent="0.25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</row>
    <row r="123" spans="1:33" x14ac:dyDescent="0.25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</row>
    <row r="124" spans="1:33" x14ac:dyDescent="0.25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</row>
    <row r="125" spans="1:33" x14ac:dyDescent="0.25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</row>
    <row r="126" spans="1:33" x14ac:dyDescent="0.25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</row>
    <row r="127" spans="1:33" x14ac:dyDescent="0.25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</row>
    <row r="128" spans="1:33" x14ac:dyDescent="0.25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</row>
    <row r="129" spans="1:33" x14ac:dyDescent="0.25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</row>
    <row r="130" spans="1:33" x14ac:dyDescent="0.25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</row>
    <row r="131" spans="1:33" x14ac:dyDescent="0.25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</row>
    <row r="132" spans="1:33" x14ac:dyDescent="0.25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</row>
    <row r="133" spans="1:33" x14ac:dyDescent="0.25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</row>
    <row r="134" spans="1:33" x14ac:dyDescent="0.25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</row>
    <row r="135" spans="1:33" x14ac:dyDescent="0.25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</row>
    <row r="136" spans="1:33" x14ac:dyDescent="0.25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</row>
    <row r="137" spans="1:33" x14ac:dyDescent="0.25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</row>
    <row r="138" spans="1:33" x14ac:dyDescent="0.25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</row>
    <row r="139" spans="1:33" x14ac:dyDescent="0.25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</row>
    <row r="140" spans="1:33" x14ac:dyDescent="0.25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</row>
    <row r="141" spans="1:33" x14ac:dyDescent="0.25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</row>
    <row r="142" spans="1:33" x14ac:dyDescent="0.25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</row>
    <row r="143" spans="1:33" x14ac:dyDescent="0.25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</row>
    <row r="144" spans="1:33" x14ac:dyDescent="0.25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</row>
    <row r="145" spans="1:33" x14ac:dyDescent="0.25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</row>
    <row r="146" spans="1:33" x14ac:dyDescent="0.25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</row>
    <row r="147" spans="1:33" x14ac:dyDescent="0.25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</row>
    <row r="148" spans="1:33" x14ac:dyDescent="0.25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74" r:id="rId4" name="CommandButton3">
          <controlPr defaultSize="0" autoLine="0" r:id="rId5">
            <anchor moveWithCells="1">
              <from>
                <xdr:col>9</xdr:col>
                <xdr:colOff>485775</xdr:colOff>
                <xdr:row>11</xdr:row>
                <xdr:rowOff>76200</xdr:rowOff>
              </from>
              <to>
                <xdr:col>11</xdr:col>
                <xdr:colOff>504825</xdr:colOff>
                <xdr:row>13</xdr:row>
                <xdr:rowOff>152400</xdr:rowOff>
              </to>
            </anchor>
          </controlPr>
        </control>
      </mc:Choice>
      <mc:Fallback>
        <control shapeId="7174" r:id="rId4" name="CommandButton3"/>
      </mc:Fallback>
    </mc:AlternateContent>
    <mc:AlternateContent xmlns:mc="http://schemas.openxmlformats.org/markup-compatibility/2006">
      <mc:Choice Requires="x14">
        <control shapeId="7173" r:id="rId6" name="CommandButton2">
          <controlPr defaultSize="0" autoLine="0" r:id="rId7">
            <anchor moveWithCells="1">
              <from>
                <xdr:col>6</xdr:col>
                <xdr:colOff>266700</xdr:colOff>
                <xdr:row>16</xdr:row>
                <xdr:rowOff>76200</xdr:rowOff>
              </from>
              <to>
                <xdr:col>8</xdr:col>
                <xdr:colOff>542925</xdr:colOff>
                <xdr:row>19</xdr:row>
                <xdr:rowOff>95250</xdr:rowOff>
              </to>
            </anchor>
          </controlPr>
        </control>
      </mc:Choice>
      <mc:Fallback>
        <control shapeId="7173" r:id="rId6" name="CommandButton2"/>
      </mc:Fallback>
    </mc:AlternateContent>
    <mc:AlternateContent xmlns:mc="http://schemas.openxmlformats.org/markup-compatibility/2006">
      <mc:Choice Requires="x14">
        <control shapeId="7171" r:id="rId8" name="CommandButton1">
          <controlPr defaultSize="0" autoLine="0" r:id="rId9">
            <anchor moveWithCells="1">
              <from>
                <xdr:col>6</xdr:col>
                <xdr:colOff>247650</xdr:colOff>
                <xdr:row>11</xdr:row>
                <xdr:rowOff>114300</xdr:rowOff>
              </from>
              <to>
                <xdr:col>8</xdr:col>
                <xdr:colOff>561975</xdr:colOff>
                <xdr:row>14</xdr:row>
                <xdr:rowOff>171450</xdr:rowOff>
              </to>
            </anchor>
          </controlPr>
        </control>
      </mc:Choice>
      <mc:Fallback>
        <control shapeId="7171" r:id="rId8" name="CommandButton1"/>
      </mc:Fallback>
    </mc:AlternateContent>
    <mc:AlternateContent xmlns:mc="http://schemas.openxmlformats.org/markup-compatibility/2006">
      <mc:Choice Requires="x14">
        <control shapeId="7169" r:id="rId10" name="Button 1">
          <controlPr defaultSize="0" print="0" autoFill="0" autoPict="0" macro="[0]!gotocardiff">
            <anchor moveWithCells="1" sizeWithCells="1">
              <from>
                <xdr:col>1</xdr:col>
                <xdr:colOff>390525</xdr:colOff>
                <xdr:row>11</xdr:row>
                <xdr:rowOff>142875</xdr:rowOff>
              </from>
              <to>
                <xdr:col>3</xdr:col>
                <xdr:colOff>257175</xdr:colOff>
                <xdr:row>14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11" name="Button 4">
          <controlPr defaultSize="0" print="0" autoFill="0" autoPict="0" macro="[0]!openbristol">
            <anchor moveWithCells="1" sizeWithCells="1">
              <from>
                <xdr:col>1</xdr:col>
                <xdr:colOff>381000</xdr:colOff>
                <xdr:row>15</xdr:row>
                <xdr:rowOff>66675</xdr:rowOff>
              </from>
              <to>
                <xdr:col>3</xdr:col>
                <xdr:colOff>228600</xdr:colOff>
                <xdr:row>18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6" r:id="rId12" name="Button 8">
          <controlPr defaultSize="0" print="0" autoFill="0" autoPict="0" macro="[0]!testgotoManchester">
            <anchor moveWithCells="1" sizeWithCells="1">
              <from>
                <xdr:col>8</xdr:col>
                <xdr:colOff>542925</xdr:colOff>
                <xdr:row>1</xdr:row>
                <xdr:rowOff>152400</xdr:rowOff>
              </from>
              <to>
                <xdr:col>10</xdr:col>
                <xdr:colOff>85725</xdr:colOff>
                <xdr:row>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7" r:id="rId13" name="Button 9">
          <controlPr defaultSize="0" print="0" autoFill="0" autoPict="0" macro="[0]!datainput">
            <anchor moveWithCells="1" sizeWithCells="1">
              <from>
                <xdr:col>3</xdr:col>
                <xdr:colOff>600075</xdr:colOff>
                <xdr:row>11</xdr:row>
                <xdr:rowOff>142875</xdr:rowOff>
              </from>
              <to>
                <xdr:col>5</xdr:col>
                <xdr:colOff>180975</xdr:colOff>
                <xdr:row>14</xdr:row>
                <xdr:rowOff>76200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7" tint="0.39997558519241921"/>
  </sheetPr>
  <dimension ref="A1:R51"/>
  <sheetViews>
    <sheetView zoomScale="60" zoomScaleNormal="60" workbookViewId="0">
      <selection activeCell="D6" sqref="D6:I12"/>
    </sheetView>
  </sheetViews>
  <sheetFormatPr defaultRowHeight="15" x14ac:dyDescent="0.25"/>
  <cols>
    <col min="1" max="1" width="13.7109375" customWidth="1"/>
    <col min="2" max="2" width="11" customWidth="1"/>
    <col min="4" max="4" width="10.5703125" bestFit="1" customWidth="1"/>
    <col min="5" max="5" width="12.140625" customWidth="1"/>
    <col min="6" max="6" width="13.28515625" customWidth="1"/>
    <col min="7" max="8" width="13" customWidth="1"/>
    <col min="9" max="9" width="15.42578125" customWidth="1"/>
    <col min="10" max="10" width="20" customWidth="1"/>
    <col min="18" max="18" width="16.140625" customWidth="1"/>
  </cols>
  <sheetData>
    <row r="1" spans="1:15" x14ac:dyDescent="0.25">
      <c r="D1" t="s">
        <v>11</v>
      </c>
    </row>
    <row r="2" spans="1:15" s="10" customFormat="1" ht="50.25" customHeight="1" x14ac:dyDescent="0.5">
      <c r="A2" s="46" t="str">
        <f>'Data Entry'!C13</f>
        <v>Mar</v>
      </c>
      <c r="D2" s="38" t="str">
        <f>Constantdata!B9</f>
        <v>single</v>
      </c>
      <c r="E2" s="38" t="str">
        <f>Constantdata!B10</f>
        <v>double basic</v>
      </c>
      <c r="F2" s="38" t="str">
        <f>Constantdata!B11</f>
        <v>double en-suite</v>
      </c>
      <c r="G2" s="38" t="str">
        <f>Constantdata!B12</f>
        <v>King size luxury</v>
      </c>
      <c r="H2" s="38" t="str">
        <f>Constantdata!B13</f>
        <v>Penthouse apartments</v>
      </c>
      <c r="I2" s="38" t="str">
        <f>Constantdata!B14</f>
        <v>Luxury suits</v>
      </c>
      <c r="J2" s="12" t="s">
        <v>20</v>
      </c>
    </row>
    <row r="3" spans="1:15" ht="21" x14ac:dyDescent="0.35">
      <c r="A3" s="12" t="s">
        <v>18</v>
      </c>
      <c r="B3" s="12">
        <v>1</v>
      </c>
      <c r="C3" s="12"/>
      <c r="D3" s="29">
        <f>Constantdata!C9</f>
        <v>95</v>
      </c>
      <c r="E3" s="29">
        <f>Constantdata!C10</f>
        <v>145</v>
      </c>
      <c r="F3" s="29">
        <f>Constantdata!C11</f>
        <v>175</v>
      </c>
      <c r="G3" s="29">
        <f>Constantdata!C12</f>
        <v>243</v>
      </c>
      <c r="H3" s="29">
        <f>Constantdata!C13</f>
        <v>490</v>
      </c>
      <c r="I3" s="29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 </v>
      </c>
    </row>
    <row r="6" spans="1:15" x14ac:dyDescent="0.25">
      <c r="B6">
        <v>1</v>
      </c>
      <c r="D6" s="45">
        <v>1</v>
      </c>
      <c r="E6" s="45">
        <v>1</v>
      </c>
      <c r="F6" s="45"/>
      <c r="G6" s="45"/>
      <c r="H6" s="45"/>
      <c r="I6" s="45"/>
      <c r="J6" s="16">
        <f>D6*$D$3+E6*$E$3+F6*$F$3+G6*$G$3+H6*$H$3+I6*$I$3</f>
        <v>240</v>
      </c>
      <c r="K6" s="3"/>
      <c r="L6" s="3"/>
    </row>
    <row r="7" spans="1:15" x14ac:dyDescent="0.25">
      <c r="B7">
        <v>2</v>
      </c>
      <c r="D7" s="45">
        <v>1</v>
      </c>
      <c r="E7" s="45"/>
      <c r="F7" s="45"/>
      <c r="G7" s="45"/>
      <c r="H7" s="45"/>
      <c r="I7" s="45"/>
      <c r="J7" s="16">
        <f t="shared" ref="J7:J12" si="0">D7*$D$3+E7*$E$3+F7*$F$3+G7*$G$3+H7*$H$3+I7*$I$3</f>
        <v>95</v>
      </c>
      <c r="K7" s="3"/>
      <c r="L7" s="3"/>
    </row>
    <row r="8" spans="1:15" x14ac:dyDescent="0.25">
      <c r="B8">
        <v>3</v>
      </c>
      <c r="D8" s="45">
        <v>1</v>
      </c>
      <c r="E8" s="45"/>
      <c r="F8" s="45"/>
      <c r="G8" s="45"/>
      <c r="H8" s="45"/>
      <c r="I8" s="45"/>
      <c r="J8" s="16">
        <f t="shared" si="0"/>
        <v>95</v>
      </c>
      <c r="K8" s="3"/>
      <c r="L8" s="3"/>
    </row>
    <row r="9" spans="1:15" x14ac:dyDescent="0.25">
      <c r="B9">
        <v>4</v>
      </c>
      <c r="D9" s="45">
        <v>1</v>
      </c>
      <c r="E9" s="45">
        <v>1</v>
      </c>
      <c r="F9" s="45"/>
      <c r="G9" s="45">
        <v>1</v>
      </c>
      <c r="H9" s="45"/>
      <c r="I9" s="45"/>
      <c r="J9" s="16">
        <f t="shared" si="0"/>
        <v>483</v>
      </c>
      <c r="K9" s="3"/>
      <c r="L9" s="3"/>
    </row>
    <row r="10" spans="1:15" x14ac:dyDescent="0.25">
      <c r="B10">
        <v>5</v>
      </c>
      <c r="D10" s="45"/>
      <c r="E10" s="45">
        <v>1</v>
      </c>
      <c r="F10" s="45"/>
      <c r="G10" s="45"/>
      <c r="H10" s="45"/>
      <c r="I10" s="45"/>
      <c r="J10" s="16">
        <f t="shared" si="0"/>
        <v>145</v>
      </c>
      <c r="K10" s="3"/>
      <c r="L10" s="3"/>
    </row>
    <row r="11" spans="1:15" x14ac:dyDescent="0.25">
      <c r="B11">
        <v>6</v>
      </c>
      <c r="D11" s="45"/>
      <c r="E11" s="45"/>
      <c r="F11" s="45"/>
      <c r="G11" s="45"/>
      <c r="H11" s="45"/>
      <c r="I11" s="45"/>
      <c r="J11" s="16">
        <f t="shared" si="0"/>
        <v>0</v>
      </c>
      <c r="K11" s="3"/>
      <c r="L11" s="3"/>
    </row>
    <row r="12" spans="1:15" x14ac:dyDescent="0.25">
      <c r="B12">
        <v>7</v>
      </c>
      <c r="D12" s="45"/>
      <c r="E12" s="45"/>
      <c r="F12" s="45"/>
      <c r="G12" s="45"/>
      <c r="H12" s="45"/>
      <c r="I12" s="45">
        <v>200</v>
      </c>
      <c r="J12" s="16">
        <f t="shared" si="0"/>
        <v>200000</v>
      </c>
      <c r="K12" s="3"/>
      <c r="L12" s="3"/>
    </row>
    <row r="13" spans="1:15" x14ac:dyDescent="0.25">
      <c r="B13" t="s">
        <v>21</v>
      </c>
      <c r="D13" s="14">
        <f>SUM(D6:D12)</f>
        <v>4</v>
      </c>
      <c r="E13" s="14">
        <f t="shared" ref="E13:I13" si="1">SUM(E6:E12)</f>
        <v>3</v>
      </c>
      <c r="F13" s="14">
        <f t="shared" si="1"/>
        <v>0</v>
      </c>
      <c r="G13" s="14">
        <f t="shared" si="1"/>
        <v>1</v>
      </c>
      <c r="H13" s="14">
        <v>22</v>
      </c>
      <c r="I13" s="14">
        <f t="shared" si="1"/>
        <v>200</v>
      </c>
      <c r="J13" s="19">
        <f>SUM(J5:J12)</f>
        <v>201058</v>
      </c>
      <c r="O13" s="18"/>
    </row>
    <row r="15" spans="1:15" x14ac:dyDescent="0.25">
      <c r="A15" t="s">
        <v>18</v>
      </c>
      <c r="B15">
        <v>2</v>
      </c>
    </row>
    <row r="17" spans="1:18" x14ac:dyDescent="0.25">
      <c r="B17" t="s">
        <v>17</v>
      </c>
    </row>
    <row r="18" spans="1:18" x14ac:dyDescent="0.25">
      <c r="B18">
        <v>1</v>
      </c>
      <c r="C18" s="13"/>
      <c r="D18" s="39">
        <v>12</v>
      </c>
      <c r="E18" s="39"/>
      <c r="F18" s="39"/>
      <c r="G18" s="39"/>
      <c r="H18" s="39"/>
      <c r="I18" s="39"/>
      <c r="J18" s="16">
        <f>D18*$D$3+E18*$E$3+F18*$F$3+G18*$G$3+H18*$H$3+I18*$I$3</f>
        <v>1140</v>
      </c>
    </row>
    <row r="19" spans="1:18" x14ac:dyDescent="0.25">
      <c r="B19">
        <v>2</v>
      </c>
      <c r="C19" s="13"/>
      <c r="D19" s="45">
        <v>1</v>
      </c>
      <c r="E19" s="45">
        <v>1</v>
      </c>
      <c r="F19" s="45"/>
      <c r="G19" s="45"/>
      <c r="H19" s="45"/>
      <c r="I19" s="45"/>
      <c r="J19" s="16">
        <f t="shared" ref="J19:J48" si="2">D19*$D$3+E19*$E$3+F19*$F$3+G19*$G$3+H19*$H$3+I19*$I$3</f>
        <v>240</v>
      </c>
    </row>
    <row r="20" spans="1:18" x14ac:dyDescent="0.25">
      <c r="B20">
        <v>3</v>
      </c>
      <c r="C20" s="13"/>
      <c r="D20" s="45">
        <v>1</v>
      </c>
      <c r="E20" s="45"/>
      <c r="F20" s="45"/>
      <c r="G20" s="45"/>
      <c r="H20" s="45"/>
      <c r="I20" s="45"/>
      <c r="J20" s="16">
        <f t="shared" si="2"/>
        <v>95</v>
      </c>
      <c r="R20" s="3"/>
    </row>
    <row r="21" spans="1:18" x14ac:dyDescent="0.25">
      <c r="B21">
        <v>4</v>
      </c>
      <c r="C21" s="13"/>
      <c r="D21" s="45">
        <v>1</v>
      </c>
      <c r="E21" s="45"/>
      <c r="F21" s="45"/>
      <c r="G21" s="45"/>
      <c r="H21" s="45"/>
      <c r="I21" s="45"/>
      <c r="J21" s="16">
        <f t="shared" si="2"/>
        <v>95</v>
      </c>
    </row>
    <row r="22" spans="1:18" x14ac:dyDescent="0.25">
      <c r="B22">
        <v>5</v>
      </c>
      <c r="C22" s="13"/>
      <c r="D22" s="45">
        <v>1</v>
      </c>
      <c r="E22" s="45">
        <v>1</v>
      </c>
      <c r="F22" s="45"/>
      <c r="G22" s="45">
        <v>1</v>
      </c>
      <c r="H22" s="45"/>
      <c r="I22" s="45"/>
      <c r="J22" s="16">
        <f t="shared" si="2"/>
        <v>483</v>
      </c>
    </row>
    <row r="23" spans="1:18" x14ac:dyDescent="0.25">
      <c r="B23">
        <v>6</v>
      </c>
      <c r="C23" s="13"/>
      <c r="D23" s="45"/>
      <c r="E23" s="45">
        <v>1</v>
      </c>
      <c r="F23" s="45"/>
      <c r="G23" s="45"/>
      <c r="H23" s="45"/>
      <c r="I23" s="45"/>
      <c r="J23" s="16">
        <f t="shared" si="2"/>
        <v>145</v>
      </c>
    </row>
    <row r="24" spans="1:18" x14ac:dyDescent="0.25">
      <c r="B24">
        <v>7</v>
      </c>
      <c r="C24" s="13"/>
      <c r="D24" s="45"/>
      <c r="E24" s="45"/>
      <c r="F24" s="45"/>
      <c r="G24" s="45"/>
      <c r="H24" s="45"/>
      <c r="I24" s="45"/>
      <c r="J24" s="16">
        <f t="shared" si="2"/>
        <v>0</v>
      </c>
    </row>
    <row r="25" spans="1:18" x14ac:dyDescent="0.25">
      <c r="B25" t="s">
        <v>21</v>
      </c>
      <c r="D25" s="45"/>
      <c r="E25" s="45"/>
      <c r="F25" s="45"/>
      <c r="G25" s="45"/>
      <c r="H25" s="45"/>
      <c r="I25" s="45">
        <v>200</v>
      </c>
      <c r="J25" s="16">
        <f>SUM(J18:J24)</f>
        <v>2198</v>
      </c>
    </row>
    <row r="26" spans="1:18" x14ac:dyDescent="0.25">
      <c r="J26" s="15"/>
    </row>
    <row r="27" spans="1:18" x14ac:dyDescent="0.25">
      <c r="A27" t="s">
        <v>18</v>
      </c>
      <c r="B27">
        <v>3</v>
      </c>
      <c r="J27" s="15"/>
    </row>
    <row r="28" spans="1:18" x14ac:dyDescent="0.25">
      <c r="J28" s="15"/>
    </row>
    <row r="29" spans="1:18" x14ac:dyDescent="0.25">
      <c r="B29" t="s">
        <v>17</v>
      </c>
      <c r="J29" s="15"/>
    </row>
    <row r="30" spans="1:18" x14ac:dyDescent="0.25">
      <c r="B30">
        <v>1</v>
      </c>
      <c r="D30" s="14">
        <v>15</v>
      </c>
      <c r="E30" s="14"/>
      <c r="F30" s="14"/>
      <c r="G30" s="14"/>
      <c r="H30" s="14"/>
      <c r="I30" s="14"/>
      <c r="J30" s="16">
        <f t="shared" si="2"/>
        <v>1425</v>
      </c>
    </row>
    <row r="31" spans="1:18" x14ac:dyDescent="0.25">
      <c r="B31">
        <v>2</v>
      </c>
      <c r="D31" s="14">
        <v>10</v>
      </c>
      <c r="E31" s="14"/>
      <c r="F31" s="14"/>
      <c r="G31" s="14"/>
      <c r="H31" s="14"/>
      <c r="I31" s="14"/>
      <c r="J31" s="16">
        <f t="shared" si="2"/>
        <v>950</v>
      </c>
    </row>
    <row r="32" spans="1:18" x14ac:dyDescent="0.25">
      <c r="B32">
        <v>3</v>
      </c>
      <c r="D32" s="14">
        <v>10</v>
      </c>
      <c r="E32" s="14"/>
      <c r="F32" s="14"/>
      <c r="G32" s="14"/>
      <c r="H32" s="14"/>
      <c r="I32" s="14"/>
      <c r="J32" s="16">
        <f t="shared" si="2"/>
        <v>950</v>
      </c>
    </row>
    <row r="33" spans="1:10" x14ac:dyDescent="0.25">
      <c r="B33">
        <v>4</v>
      </c>
      <c r="D33" s="14">
        <v>10</v>
      </c>
      <c r="E33" s="14"/>
      <c r="F33" s="14"/>
      <c r="G33" s="14"/>
      <c r="H33" s="14"/>
      <c r="I33" s="14"/>
      <c r="J33" s="16">
        <f t="shared" si="2"/>
        <v>950</v>
      </c>
    </row>
    <row r="34" spans="1:10" x14ac:dyDescent="0.25">
      <c r="B34">
        <v>5</v>
      </c>
      <c r="D34" s="14">
        <v>10</v>
      </c>
      <c r="E34" s="14"/>
      <c r="F34" s="14"/>
      <c r="G34" s="14"/>
      <c r="H34" s="14"/>
      <c r="I34" s="14"/>
      <c r="J34" s="16">
        <f t="shared" si="2"/>
        <v>950</v>
      </c>
    </row>
    <row r="35" spans="1:10" x14ac:dyDescent="0.25">
      <c r="B35">
        <v>6</v>
      </c>
      <c r="D35" s="14">
        <v>10</v>
      </c>
      <c r="E35" s="14"/>
      <c r="F35" s="14"/>
      <c r="G35" s="14"/>
      <c r="H35" s="14"/>
      <c r="I35" s="14"/>
      <c r="J35" s="16">
        <f t="shared" si="2"/>
        <v>950</v>
      </c>
    </row>
    <row r="36" spans="1:10" x14ac:dyDescent="0.25">
      <c r="B36">
        <v>7</v>
      </c>
      <c r="D36" s="14">
        <v>10</v>
      </c>
      <c r="E36" s="14"/>
      <c r="F36" s="14"/>
      <c r="G36" s="14"/>
      <c r="H36" s="14"/>
      <c r="I36" s="14"/>
      <c r="J36" s="16">
        <f t="shared" si="2"/>
        <v>950</v>
      </c>
    </row>
    <row r="37" spans="1:10" x14ac:dyDescent="0.25">
      <c r="B37" t="s">
        <v>21</v>
      </c>
      <c r="D37" s="14">
        <v>10</v>
      </c>
      <c r="E37" s="14"/>
      <c r="F37" s="14"/>
      <c r="G37" s="14"/>
      <c r="H37" s="14"/>
      <c r="I37" s="14"/>
      <c r="J37" s="16">
        <f>SUM(J30:J36)</f>
        <v>7125</v>
      </c>
    </row>
    <row r="38" spans="1:10" x14ac:dyDescent="0.25">
      <c r="J38" s="15"/>
    </row>
    <row r="39" spans="1:10" x14ac:dyDescent="0.25">
      <c r="A39" t="s">
        <v>18</v>
      </c>
      <c r="B39">
        <v>4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>
        <v>12</v>
      </c>
      <c r="E42" s="14"/>
      <c r="F42" s="14"/>
      <c r="G42" s="14"/>
      <c r="H42" s="14"/>
      <c r="I42" s="14"/>
      <c r="J42" s="16">
        <f t="shared" si="2"/>
        <v>1140</v>
      </c>
    </row>
    <row r="43" spans="1:10" x14ac:dyDescent="0.25">
      <c r="B43">
        <v>2</v>
      </c>
      <c r="D43" s="14">
        <v>16</v>
      </c>
      <c r="E43" s="14"/>
      <c r="F43" s="14"/>
      <c r="G43" s="14"/>
      <c r="H43" s="14"/>
      <c r="I43" s="14"/>
      <c r="J43" s="16">
        <f t="shared" si="2"/>
        <v>1520</v>
      </c>
    </row>
    <row r="44" spans="1:10" x14ac:dyDescent="0.25">
      <c r="B44">
        <v>3</v>
      </c>
      <c r="D44" s="14">
        <v>15</v>
      </c>
      <c r="E44" s="14"/>
      <c r="F44" s="14"/>
      <c r="G44" s="14"/>
      <c r="H44" s="14"/>
      <c r="I44" s="14"/>
      <c r="J44" s="16">
        <f t="shared" si="2"/>
        <v>1425</v>
      </c>
    </row>
    <row r="45" spans="1:10" x14ac:dyDescent="0.25">
      <c r="B45">
        <v>4</v>
      </c>
      <c r="D45" s="14">
        <v>15</v>
      </c>
      <c r="E45" s="14"/>
      <c r="F45" s="14"/>
      <c r="G45" s="14"/>
      <c r="H45" s="14"/>
      <c r="I45" s="14"/>
      <c r="J45" s="16">
        <f t="shared" si="2"/>
        <v>1425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2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2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2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>SUM(J42:J48)</f>
        <v>5510</v>
      </c>
    </row>
    <row r="51" spans="2:10" s="17" customFormat="1" x14ac:dyDescent="0.25">
      <c r="B51" s="17" t="s">
        <v>27</v>
      </c>
      <c r="D51" s="21">
        <f>SUM(D6:D50)</f>
        <v>167</v>
      </c>
      <c r="E51" s="21">
        <f t="shared" ref="E51:I51" si="3">SUM(E18:E50)</f>
        <v>3</v>
      </c>
      <c r="F51" s="21">
        <f t="shared" si="3"/>
        <v>0</v>
      </c>
      <c r="G51" s="21">
        <f t="shared" si="3"/>
        <v>1</v>
      </c>
      <c r="H51" s="21">
        <f t="shared" si="3"/>
        <v>0</v>
      </c>
      <c r="I51" s="21">
        <f t="shared" si="3"/>
        <v>200</v>
      </c>
      <c r="J51" s="22">
        <f>J49+J37+J25+J13</f>
        <v>215891</v>
      </c>
    </row>
  </sheetData>
  <conditionalFormatting sqref="D18">
    <cfRule type="cellIs" dxfId="11" priority="4" operator="greaterThan">
      <formula>15</formula>
    </cfRule>
  </conditionalFormatting>
  <conditionalFormatting sqref="E18:E24">
    <cfRule type="cellIs" dxfId="10" priority="3" operator="greaterThan">
      <formula>20</formula>
    </cfRule>
  </conditionalFormatting>
  <conditionalFormatting sqref="D6">
    <cfRule type="cellIs" dxfId="9" priority="2" operator="greaterThan">
      <formula>15</formula>
    </cfRule>
  </conditionalFormatting>
  <conditionalFormatting sqref="E6:E12">
    <cfRule type="cellIs" dxfId="8" priority="1" operator="greaterThan">
      <formula>20</formula>
    </cfRule>
  </conditionalFormatting>
  <dataValidations disablePrompts="1" count="1">
    <dataValidation type="whole" operator="lessThan" allowBlank="1" showInputMessage="1" showErrorMessage="1" sqref="D22 D10">
      <formula1>16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Button 22">
              <controlPr defaultSize="0" print="0" autoFill="0" autoPict="0" macro="[0]!gotomain">
                <anchor moveWithCells="1" sizeWithCells="1">
                  <from>
                    <xdr:col>10</xdr:col>
                    <xdr:colOff>600075</xdr:colOff>
                    <xdr:row>1</xdr:row>
                    <xdr:rowOff>0</xdr:rowOff>
                  </from>
                  <to>
                    <xdr:col>12</xdr:col>
                    <xdr:colOff>28575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8" tint="-0.249977111117893"/>
  </sheetPr>
  <dimension ref="A2:O51"/>
  <sheetViews>
    <sheetView topLeftCell="A16" zoomScale="70" zoomScaleNormal="70" workbookViewId="0">
      <selection activeCell="M26" sqref="M26"/>
    </sheetView>
  </sheetViews>
  <sheetFormatPr defaultRowHeight="15" x14ac:dyDescent="0.25"/>
  <cols>
    <col min="2" max="2" width="11" customWidth="1"/>
    <col min="4" max="4" width="10.5703125" bestFit="1" customWidth="1"/>
    <col min="5" max="5" width="9.5703125" customWidth="1"/>
    <col min="6" max="6" width="12.140625" customWidth="1"/>
    <col min="7" max="7" width="10.7109375" customWidth="1"/>
    <col min="8" max="8" width="11.85546875" customWidth="1"/>
    <col min="9" max="9" width="12.28515625" customWidth="1"/>
    <col min="10" max="10" width="20" customWidth="1"/>
  </cols>
  <sheetData>
    <row r="2" spans="1:15" s="10" customFormat="1" ht="50.25" customHeight="1" x14ac:dyDescent="0.35">
      <c r="A2" s="10" t="str">
        <f>Constantdata!C18</f>
        <v>Feb</v>
      </c>
      <c r="D2" s="11" t="str">
        <f>Constantdata!B9</f>
        <v>single</v>
      </c>
      <c r="E2" s="11" t="str">
        <f>Constantdata!B10</f>
        <v>double basic</v>
      </c>
      <c r="F2" s="11" t="str">
        <f>Constantdata!B11</f>
        <v>double en-suite</v>
      </c>
      <c r="G2" s="11" t="str">
        <f>Constantdata!B12</f>
        <v>King size luxury</v>
      </c>
      <c r="H2" s="11" t="str">
        <f>Constantdata!B13</f>
        <v>Penthouse apartments</v>
      </c>
      <c r="I2" s="11" t="str">
        <f>Constantdata!B14</f>
        <v>Luxury suits</v>
      </c>
      <c r="J2" s="12" t="s">
        <v>20</v>
      </c>
    </row>
    <row r="3" spans="1:15" x14ac:dyDescent="0.25">
      <c r="A3" t="s">
        <v>18</v>
      </c>
      <c r="B3">
        <v>1</v>
      </c>
      <c r="D3" s="3">
        <f>Constantdata!C9</f>
        <v>95</v>
      </c>
      <c r="E3" s="3">
        <f>Constantdata!C10</f>
        <v>145</v>
      </c>
      <c r="F3" s="3">
        <f>Constantdata!C11</f>
        <v>175</v>
      </c>
      <c r="G3" s="3">
        <f>Constantdata!C12</f>
        <v>243</v>
      </c>
      <c r="H3" s="3">
        <f>Constantdata!C13</f>
        <v>490</v>
      </c>
      <c r="I3" s="3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value to high must be &lt;16 </v>
      </c>
    </row>
    <row r="6" spans="1:15" x14ac:dyDescent="0.25">
      <c r="B6">
        <v>1</v>
      </c>
      <c r="D6" s="14">
        <v>16</v>
      </c>
      <c r="E6" s="14">
        <v>4</v>
      </c>
      <c r="F6" s="14">
        <v>2</v>
      </c>
      <c r="G6" s="14">
        <v>3</v>
      </c>
      <c r="H6" s="14">
        <v>4</v>
      </c>
      <c r="I6" s="14"/>
      <c r="J6" s="16">
        <f>D6*$D$3+E6*$E$3+F6*$F$3+G6*$G$3+H6*$H$3+I6*$I$3</f>
        <v>5139</v>
      </c>
    </row>
    <row r="7" spans="1:15" x14ac:dyDescent="0.25">
      <c r="B7">
        <v>2</v>
      </c>
      <c r="D7" s="14">
        <v>12</v>
      </c>
      <c r="E7" s="14">
        <v>0</v>
      </c>
      <c r="F7" s="14"/>
      <c r="G7" s="14"/>
      <c r="H7" s="14"/>
      <c r="I7" s="14"/>
      <c r="J7" s="16">
        <f t="shared" ref="J7:J12" si="0">D7*$D$3+E7*$E$3+F7*$F$3+G7*$G$3+H7*$H$3+I7*$I$3</f>
        <v>1140</v>
      </c>
    </row>
    <row r="8" spans="1:15" x14ac:dyDescent="0.25">
      <c r="B8">
        <v>3</v>
      </c>
      <c r="D8" s="14">
        <v>15</v>
      </c>
      <c r="E8" s="14">
        <v>6</v>
      </c>
      <c r="F8" s="14"/>
      <c r="G8" s="14">
        <v>1</v>
      </c>
      <c r="H8" s="14"/>
      <c r="I8" s="14"/>
      <c r="J8" s="16">
        <f t="shared" si="0"/>
        <v>2538</v>
      </c>
    </row>
    <row r="9" spans="1:15" x14ac:dyDescent="0.25">
      <c r="B9">
        <v>4</v>
      </c>
      <c r="D9" s="14"/>
      <c r="E9" s="14"/>
      <c r="F9" s="14">
        <v>0</v>
      </c>
      <c r="G9" s="14"/>
      <c r="H9" s="14"/>
      <c r="I9" s="14"/>
      <c r="J9" s="16">
        <f t="shared" si="0"/>
        <v>0</v>
      </c>
    </row>
    <row r="10" spans="1:15" x14ac:dyDescent="0.25">
      <c r="B10">
        <v>5</v>
      </c>
      <c r="D10" s="14"/>
      <c r="E10" s="14"/>
      <c r="F10" s="14"/>
      <c r="G10" s="14"/>
      <c r="H10" s="14"/>
      <c r="I10" s="14"/>
      <c r="J10" s="16">
        <f t="shared" si="0"/>
        <v>0</v>
      </c>
    </row>
    <row r="11" spans="1:15" x14ac:dyDescent="0.25">
      <c r="B11">
        <v>6</v>
      </c>
      <c r="D11" s="14"/>
      <c r="E11" s="14">
        <v>10</v>
      </c>
      <c r="F11" s="14"/>
      <c r="G11" s="14"/>
      <c r="H11" s="14"/>
      <c r="I11" s="14"/>
      <c r="J11" s="16">
        <f t="shared" si="0"/>
        <v>1450</v>
      </c>
    </row>
    <row r="12" spans="1:15" x14ac:dyDescent="0.25">
      <c r="B12">
        <v>7</v>
      </c>
      <c r="D12" s="14"/>
      <c r="E12" s="14"/>
      <c r="F12" s="14"/>
      <c r="G12" s="14"/>
      <c r="H12" s="14"/>
      <c r="I12" s="14"/>
      <c r="J12" s="48">
        <f t="shared" si="0"/>
        <v>0</v>
      </c>
    </row>
    <row r="13" spans="1:15" x14ac:dyDescent="0.25">
      <c r="B13" t="s">
        <v>21</v>
      </c>
      <c r="D13" s="14">
        <f>SUM(D6:D12)</f>
        <v>43</v>
      </c>
      <c r="E13" s="14">
        <f t="shared" ref="E13:I13" si="1">SUM(E6:E12)</f>
        <v>20</v>
      </c>
      <c r="F13" s="14">
        <f t="shared" si="1"/>
        <v>2</v>
      </c>
      <c r="G13" s="14">
        <f t="shared" si="1"/>
        <v>4</v>
      </c>
      <c r="H13" s="14">
        <f t="shared" si="1"/>
        <v>4</v>
      </c>
      <c r="I13" s="47">
        <f t="shared" si="1"/>
        <v>0</v>
      </c>
      <c r="J13" s="16">
        <f>SUM(J6:J12)</f>
        <v>10267</v>
      </c>
      <c r="K13" s="50"/>
      <c r="L13" s="50"/>
      <c r="M13" s="50"/>
      <c r="N13" s="50"/>
      <c r="O13" s="50"/>
    </row>
    <row r="14" spans="1:15" x14ac:dyDescent="0.25">
      <c r="J14" s="50"/>
      <c r="K14" s="50"/>
      <c r="L14" s="50"/>
      <c r="M14" s="50"/>
      <c r="N14" s="50"/>
      <c r="O14" s="50"/>
    </row>
    <row r="15" spans="1:15" x14ac:dyDescent="0.25">
      <c r="A15" t="s">
        <v>18</v>
      </c>
      <c r="B15">
        <v>2</v>
      </c>
      <c r="J15" s="50"/>
      <c r="K15" s="50"/>
      <c r="L15" s="50"/>
      <c r="M15" s="50"/>
      <c r="N15" s="50"/>
      <c r="O15" s="50"/>
    </row>
    <row r="16" spans="1:15" x14ac:dyDescent="0.25">
      <c r="J16" s="50"/>
      <c r="K16" s="50"/>
      <c r="L16" s="50"/>
      <c r="M16" s="50"/>
      <c r="N16" s="50"/>
      <c r="O16" s="50"/>
    </row>
    <row r="17" spans="1:15" x14ac:dyDescent="0.25">
      <c r="B17" t="s">
        <v>17</v>
      </c>
      <c r="J17" s="50"/>
      <c r="K17" s="50"/>
      <c r="L17" s="50"/>
      <c r="M17" s="50"/>
      <c r="N17" s="50"/>
      <c r="O17" s="50"/>
    </row>
    <row r="18" spans="1:15" x14ac:dyDescent="0.25">
      <c r="B18">
        <v>1</v>
      </c>
      <c r="C18" s="13"/>
      <c r="D18" s="14">
        <v>1</v>
      </c>
      <c r="E18" s="14">
        <v>3</v>
      </c>
      <c r="F18" s="14"/>
      <c r="G18" s="14"/>
      <c r="H18" s="14"/>
      <c r="I18" s="47"/>
      <c r="J18" s="49">
        <f t="shared" ref="J18:J48" si="2">D18*$D$3+E18*$E$3+F18*$F$3+G18*$G$3+H18*$H$3+I18*$I$3</f>
        <v>530</v>
      </c>
      <c r="K18" s="50"/>
      <c r="L18" s="50"/>
      <c r="M18" s="50"/>
      <c r="N18" s="50"/>
      <c r="O18" s="50"/>
    </row>
    <row r="19" spans="1:15" x14ac:dyDescent="0.25">
      <c r="B19">
        <v>2</v>
      </c>
      <c r="C19" s="13"/>
      <c r="D19" s="14">
        <v>1</v>
      </c>
      <c r="E19" s="14"/>
      <c r="F19" s="14"/>
      <c r="G19" s="14"/>
      <c r="H19" s="14"/>
      <c r="I19" s="47"/>
      <c r="J19" s="49">
        <f t="shared" si="2"/>
        <v>95</v>
      </c>
      <c r="K19" s="50"/>
      <c r="L19" s="50"/>
      <c r="M19" s="50"/>
      <c r="N19" s="50"/>
      <c r="O19" s="50"/>
    </row>
    <row r="20" spans="1:15" x14ac:dyDescent="0.25">
      <c r="B20">
        <v>3</v>
      </c>
      <c r="C20" s="13"/>
      <c r="D20" s="14"/>
      <c r="E20" s="14">
        <v>1</v>
      </c>
      <c r="F20" s="14"/>
      <c r="G20" s="14"/>
      <c r="H20" s="14"/>
      <c r="I20" s="14"/>
      <c r="J20" s="49">
        <f t="shared" si="2"/>
        <v>145</v>
      </c>
    </row>
    <row r="21" spans="1:15" x14ac:dyDescent="0.25">
      <c r="B21">
        <v>4</v>
      </c>
      <c r="C21" s="13"/>
      <c r="D21" s="14">
        <v>4</v>
      </c>
      <c r="E21" s="14"/>
      <c r="F21" s="14"/>
      <c r="G21" s="14"/>
      <c r="H21" s="14"/>
      <c r="I21" s="14"/>
      <c r="J21" s="16">
        <f t="shared" si="2"/>
        <v>380</v>
      </c>
    </row>
    <row r="22" spans="1:15" x14ac:dyDescent="0.25">
      <c r="B22">
        <v>5</v>
      </c>
      <c r="C22" s="13"/>
      <c r="D22" s="14"/>
      <c r="E22" s="14"/>
      <c r="F22" s="14"/>
      <c r="G22" s="14"/>
      <c r="H22" s="14"/>
      <c r="I22" s="14"/>
      <c r="J22" s="16">
        <f t="shared" si="2"/>
        <v>0</v>
      </c>
    </row>
    <row r="23" spans="1:15" x14ac:dyDescent="0.25">
      <c r="B23">
        <v>6</v>
      </c>
      <c r="C23" s="13"/>
      <c r="D23" s="14"/>
      <c r="E23" s="14"/>
      <c r="F23" s="14"/>
      <c r="G23" s="14"/>
      <c r="H23" s="14"/>
      <c r="I23" s="14"/>
      <c r="J23" s="16">
        <f t="shared" si="2"/>
        <v>0</v>
      </c>
    </row>
    <row r="24" spans="1:15" x14ac:dyDescent="0.25">
      <c r="B24">
        <v>7</v>
      </c>
      <c r="C24" s="13"/>
      <c r="D24" s="14"/>
      <c r="E24" s="14"/>
      <c r="F24" s="14"/>
      <c r="G24" s="14"/>
      <c r="H24" s="14"/>
      <c r="I24" s="14"/>
      <c r="J24" s="16">
        <f t="shared" si="2"/>
        <v>0</v>
      </c>
    </row>
    <row r="25" spans="1:15" x14ac:dyDescent="0.25">
      <c r="B25" t="s">
        <v>21</v>
      </c>
      <c r="D25" s="14"/>
      <c r="E25" s="14"/>
      <c r="F25" s="14"/>
      <c r="G25" s="14"/>
      <c r="H25" s="14"/>
      <c r="I25" s="14"/>
      <c r="J25" s="16">
        <f>SUM(J18:J24)</f>
        <v>1150</v>
      </c>
    </row>
    <row r="26" spans="1:15" x14ac:dyDescent="0.25">
      <c r="J26" s="15"/>
    </row>
    <row r="27" spans="1:15" x14ac:dyDescent="0.25">
      <c r="A27" t="s">
        <v>18</v>
      </c>
      <c r="J27" s="15"/>
    </row>
    <row r="28" spans="1:15" x14ac:dyDescent="0.25">
      <c r="J28" s="15"/>
    </row>
    <row r="29" spans="1:15" x14ac:dyDescent="0.25">
      <c r="B29" t="s">
        <v>17</v>
      </c>
      <c r="J29" s="15"/>
    </row>
    <row r="30" spans="1:15" x14ac:dyDescent="0.25">
      <c r="B30">
        <v>1</v>
      </c>
      <c r="D30" s="14"/>
      <c r="E30" s="14"/>
      <c r="F30" s="14"/>
      <c r="G30" s="14"/>
      <c r="H30" s="14"/>
      <c r="I30" s="14"/>
      <c r="J30" s="16">
        <f t="shared" si="2"/>
        <v>0</v>
      </c>
    </row>
    <row r="31" spans="1:15" x14ac:dyDescent="0.25">
      <c r="B31">
        <v>2</v>
      </c>
      <c r="D31" s="14"/>
      <c r="E31" s="14"/>
      <c r="F31" s="14"/>
      <c r="G31" s="14"/>
      <c r="H31" s="14"/>
      <c r="I31" s="14"/>
      <c r="J31" s="16">
        <f t="shared" si="2"/>
        <v>0</v>
      </c>
    </row>
    <row r="32" spans="1:15" x14ac:dyDescent="0.25">
      <c r="B32">
        <v>3</v>
      </c>
      <c r="D32" s="14"/>
      <c r="E32" s="14"/>
      <c r="F32" s="14"/>
      <c r="G32" s="14"/>
      <c r="H32" s="14"/>
      <c r="I32" s="14"/>
      <c r="J32" s="16">
        <f t="shared" si="2"/>
        <v>0</v>
      </c>
    </row>
    <row r="33" spans="1:10" x14ac:dyDescent="0.25">
      <c r="B33">
        <v>4</v>
      </c>
      <c r="D33" s="14"/>
      <c r="E33" s="14"/>
      <c r="F33" s="14"/>
      <c r="G33" s="14"/>
      <c r="H33" s="14"/>
      <c r="I33" s="14"/>
      <c r="J33" s="16">
        <f t="shared" si="2"/>
        <v>0</v>
      </c>
    </row>
    <row r="34" spans="1:10" x14ac:dyDescent="0.25">
      <c r="B34">
        <v>5</v>
      </c>
      <c r="D34" s="14"/>
      <c r="E34" s="14"/>
      <c r="F34" s="14"/>
      <c r="G34" s="14"/>
      <c r="H34" s="14"/>
      <c r="I34" s="14"/>
      <c r="J34" s="16">
        <f t="shared" si="2"/>
        <v>0</v>
      </c>
    </row>
    <row r="35" spans="1:10" x14ac:dyDescent="0.25">
      <c r="B35">
        <v>6</v>
      </c>
      <c r="D35" s="14"/>
      <c r="E35" s="14"/>
      <c r="F35" s="14"/>
      <c r="G35" s="14"/>
      <c r="H35" s="14"/>
      <c r="I35" s="14"/>
      <c r="J35" s="16">
        <f t="shared" si="2"/>
        <v>0</v>
      </c>
    </row>
    <row r="36" spans="1:10" x14ac:dyDescent="0.25">
      <c r="B36">
        <v>7</v>
      </c>
      <c r="D36" s="14"/>
      <c r="E36" s="14"/>
      <c r="F36" s="14"/>
      <c r="G36" s="14"/>
      <c r="H36" s="14"/>
      <c r="I36" s="14"/>
      <c r="J36" s="16">
        <f t="shared" si="2"/>
        <v>0</v>
      </c>
    </row>
    <row r="37" spans="1:10" x14ac:dyDescent="0.25">
      <c r="B37" t="s">
        <v>21</v>
      </c>
      <c r="D37" s="14"/>
      <c r="E37" s="14"/>
      <c r="F37" s="14"/>
      <c r="G37" s="14"/>
      <c r="H37" s="14"/>
      <c r="I37" s="14"/>
      <c r="J37" s="16">
        <f>SUM(J30:J36)</f>
        <v>0</v>
      </c>
    </row>
    <row r="38" spans="1:10" x14ac:dyDescent="0.25">
      <c r="J38" s="15"/>
    </row>
    <row r="39" spans="1:10" x14ac:dyDescent="0.25">
      <c r="A39" t="s">
        <v>18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/>
      <c r="E42" s="14"/>
      <c r="F42" s="14"/>
      <c r="G42" s="14"/>
      <c r="H42" s="14"/>
      <c r="I42" s="14"/>
      <c r="J42" s="16">
        <f t="shared" si="2"/>
        <v>0</v>
      </c>
    </row>
    <row r="43" spans="1:10" x14ac:dyDescent="0.25">
      <c r="B43">
        <v>2</v>
      </c>
      <c r="D43" s="14"/>
      <c r="E43" s="14"/>
      <c r="F43" s="14"/>
      <c r="G43" s="14"/>
      <c r="H43" s="14"/>
      <c r="I43" s="14"/>
      <c r="J43" s="16">
        <f t="shared" si="2"/>
        <v>0</v>
      </c>
    </row>
    <row r="44" spans="1:10" x14ac:dyDescent="0.25">
      <c r="B44">
        <v>3</v>
      </c>
      <c r="D44" s="14"/>
      <c r="E44" s="14"/>
      <c r="F44" s="14"/>
      <c r="G44" s="14"/>
      <c r="H44" s="14"/>
      <c r="I44" s="14"/>
      <c r="J44" s="16">
        <f t="shared" si="2"/>
        <v>0</v>
      </c>
    </row>
    <row r="45" spans="1:10" x14ac:dyDescent="0.25">
      <c r="B45">
        <v>4</v>
      </c>
      <c r="D45" s="14"/>
      <c r="E45" s="14"/>
      <c r="F45" s="14"/>
      <c r="G45" s="14"/>
      <c r="H45" s="14"/>
      <c r="I45" s="14"/>
      <c r="J45" s="16">
        <f t="shared" si="2"/>
        <v>0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2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2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2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 ca="1">SUM(J42:J49)</f>
        <v>0</v>
      </c>
    </row>
    <row r="51" spans="2:10" x14ac:dyDescent="0.25">
      <c r="B51" t="s">
        <v>29</v>
      </c>
      <c r="D51">
        <f>D49+D37+D25+D13</f>
        <v>43</v>
      </c>
      <c r="E51">
        <f t="shared" ref="E51:J51" si="3">E49+E37+E25+E13</f>
        <v>20</v>
      </c>
      <c r="F51">
        <f t="shared" si="3"/>
        <v>2</v>
      </c>
      <c r="G51">
        <f t="shared" si="3"/>
        <v>4</v>
      </c>
      <c r="H51">
        <f t="shared" si="3"/>
        <v>4</v>
      </c>
      <c r="I51">
        <f t="shared" si="3"/>
        <v>0</v>
      </c>
      <c r="J51" s="28">
        <f t="shared" ca="1" si="3"/>
        <v>0</v>
      </c>
    </row>
  </sheetData>
  <conditionalFormatting sqref="E6:E12">
    <cfRule type="cellIs" dxfId="7" priority="1" operator="greaterThan">
      <formula>20</formula>
    </cfRule>
  </conditionalFormatting>
  <conditionalFormatting sqref="D6">
    <cfRule type="cellIs" dxfId="6" priority="2" operator="greaterThan">
      <formula>15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80" r:id="rId4" name="Button 32">
              <controlPr defaultSize="0" print="0" autoFill="0" autoPict="0" macro="[0]!gotomain">
                <anchor moveWithCells="1" sizeWithCells="1">
                  <from>
                    <xdr:col>11</xdr:col>
                    <xdr:colOff>600075</xdr:colOff>
                    <xdr:row>1</xdr:row>
                    <xdr:rowOff>0</xdr:rowOff>
                  </from>
                  <to>
                    <xdr:col>13</xdr:col>
                    <xdr:colOff>28575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C000"/>
  </sheetPr>
  <dimension ref="A1:O49"/>
  <sheetViews>
    <sheetView topLeftCell="A40" workbookViewId="0">
      <selection activeCell="F15" sqref="F15"/>
    </sheetView>
  </sheetViews>
  <sheetFormatPr defaultRowHeight="15" x14ac:dyDescent="0.25"/>
  <cols>
    <col min="2" max="2" width="11" customWidth="1"/>
    <col min="4" max="4" width="10.5703125" bestFit="1" customWidth="1"/>
    <col min="5" max="5" width="9.5703125" customWidth="1"/>
    <col min="6" max="6" width="12.140625" customWidth="1"/>
    <col min="7" max="7" width="10.7109375" customWidth="1"/>
    <col min="8" max="8" width="11.85546875" customWidth="1"/>
    <col min="9" max="9" width="12.28515625" customWidth="1"/>
    <col min="10" max="10" width="20" customWidth="1"/>
  </cols>
  <sheetData>
    <row r="1" spans="1:15" x14ac:dyDescent="0.25">
      <c r="D1" t="s">
        <v>11</v>
      </c>
    </row>
    <row r="2" spans="1:15" s="10" customFormat="1" ht="50.25" customHeight="1" x14ac:dyDescent="0.35">
      <c r="D2" s="11" t="str">
        <f>Constantdata!B9</f>
        <v>single</v>
      </c>
      <c r="E2" s="11" t="str">
        <f>Constantdata!B10</f>
        <v>double basic</v>
      </c>
      <c r="F2" s="11" t="str">
        <f>Constantdata!B11</f>
        <v>double en-suite</v>
      </c>
      <c r="G2" s="11" t="str">
        <f>Constantdata!B12</f>
        <v>King size luxury</v>
      </c>
      <c r="H2" s="11" t="str">
        <f>Constantdata!B13</f>
        <v>Penthouse apartments</v>
      </c>
      <c r="I2" s="11" t="str">
        <f>Constantdata!B14</f>
        <v>Luxury suits</v>
      </c>
      <c r="J2" s="12" t="s">
        <v>20</v>
      </c>
    </row>
    <row r="3" spans="1:15" x14ac:dyDescent="0.25">
      <c r="A3" t="s">
        <v>18</v>
      </c>
      <c r="B3">
        <v>1</v>
      </c>
      <c r="D3" s="3">
        <f>Constantdata!C9</f>
        <v>95</v>
      </c>
      <c r="E3" s="3">
        <f>Constantdata!C10</f>
        <v>145</v>
      </c>
      <c r="F3" s="3">
        <f>Constantdata!C11</f>
        <v>175</v>
      </c>
      <c r="G3" s="3">
        <f>Constantdata!C12</f>
        <v>243</v>
      </c>
      <c r="H3" s="3">
        <f>Constantdata!C13</f>
        <v>490</v>
      </c>
      <c r="I3" s="3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 </v>
      </c>
    </row>
    <row r="6" spans="1:15" x14ac:dyDescent="0.25">
      <c r="B6">
        <v>1</v>
      </c>
      <c r="C6" s="50"/>
      <c r="D6" s="14"/>
      <c r="E6" s="14"/>
      <c r="F6" s="14"/>
      <c r="G6" s="14"/>
      <c r="H6" s="14"/>
      <c r="I6" s="14"/>
      <c r="J6" s="16">
        <f>D6*$D$3+E6*$E$3+F6*$F$3+G6*$G$3+H6*$H$3+I6*$I$3</f>
        <v>0</v>
      </c>
    </row>
    <row r="7" spans="1:15" x14ac:dyDescent="0.25">
      <c r="B7">
        <v>2</v>
      </c>
      <c r="C7" s="50"/>
      <c r="D7" s="14"/>
      <c r="E7" s="14"/>
      <c r="F7" s="14"/>
      <c r="G7" s="14"/>
      <c r="H7" s="14"/>
      <c r="I7" s="14"/>
      <c r="J7" s="16">
        <f t="shared" ref="J7:J12" si="0">D7*$D$3+E7*$E$3+F7*$F$3+G7*$G$3+H7*$H$3+I7*$I$3</f>
        <v>0</v>
      </c>
    </row>
    <row r="8" spans="1:15" x14ac:dyDescent="0.25">
      <c r="B8">
        <v>3</v>
      </c>
      <c r="C8" s="50"/>
      <c r="D8" s="14"/>
      <c r="E8" s="14"/>
      <c r="F8" s="14"/>
      <c r="G8" s="14"/>
      <c r="H8" s="14"/>
      <c r="I8" s="14"/>
      <c r="J8" s="16">
        <f t="shared" si="0"/>
        <v>0</v>
      </c>
    </row>
    <row r="9" spans="1:15" x14ac:dyDescent="0.25">
      <c r="B9">
        <v>4</v>
      </c>
      <c r="C9" s="50"/>
      <c r="D9" s="14"/>
      <c r="E9" s="14"/>
      <c r="F9" s="14"/>
      <c r="G9" s="14"/>
      <c r="H9" s="14"/>
      <c r="I9" s="14"/>
      <c r="J9" s="16">
        <f t="shared" si="0"/>
        <v>0</v>
      </c>
    </row>
    <row r="10" spans="1:15" x14ac:dyDescent="0.25">
      <c r="B10">
        <v>5</v>
      </c>
      <c r="C10" s="50"/>
      <c r="D10" s="14"/>
      <c r="E10" s="14"/>
      <c r="F10" s="14"/>
      <c r="G10" s="14"/>
      <c r="H10" s="14"/>
      <c r="I10" s="14"/>
      <c r="J10" s="16">
        <f t="shared" si="0"/>
        <v>0</v>
      </c>
    </row>
    <row r="11" spans="1:15" x14ac:dyDescent="0.25">
      <c r="B11">
        <v>6</v>
      </c>
      <c r="C11" s="50"/>
      <c r="D11" s="14"/>
      <c r="E11" s="14"/>
      <c r="F11" s="14"/>
      <c r="G11" s="14"/>
      <c r="H11" s="14"/>
      <c r="I11" s="14"/>
      <c r="J11" s="16">
        <f t="shared" si="0"/>
        <v>0</v>
      </c>
    </row>
    <row r="12" spans="1:15" x14ac:dyDescent="0.25">
      <c r="B12">
        <v>7</v>
      </c>
      <c r="C12" s="50"/>
      <c r="D12" s="14"/>
      <c r="E12" s="14"/>
      <c r="F12" s="14"/>
      <c r="G12" s="14"/>
      <c r="H12" s="14"/>
      <c r="I12" s="14"/>
      <c r="J12" s="16">
        <f t="shared" si="0"/>
        <v>0</v>
      </c>
    </row>
    <row r="13" spans="1:15" x14ac:dyDescent="0.25">
      <c r="B13" t="s">
        <v>21</v>
      </c>
      <c r="D13" s="14"/>
      <c r="E13" s="14"/>
      <c r="F13" s="14"/>
      <c r="G13" s="14"/>
      <c r="H13" s="14"/>
      <c r="I13" s="14"/>
      <c r="J13" s="16">
        <f>SUM(J5:J12)</f>
        <v>0</v>
      </c>
    </row>
    <row r="15" spans="1:15" x14ac:dyDescent="0.25">
      <c r="A15" t="s">
        <v>18</v>
      </c>
      <c r="B15">
        <v>2</v>
      </c>
    </row>
    <row r="17" spans="1:10" x14ac:dyDescent="0.25">
      <c r="B17" t="s">
        <v>17</v>
      </c>
    </row>
    <row r="18" spans="1:10" x14ac:dyDescent="0.25">
      <c r="B18">
        <v>1</v>
      </c>
      <c r="C18" s="13"/>
      <c r="D18" s="14">
        <v>1</v>
      </c>
      <c r="E18" s="14"/>
      <c r="F18" s="14"/>
      <c r="G18" s="14"/>
      <c r="H18" s="14"/>
      <c r="I18" s="14"/>
      <c r="J18" s="16">
        <f>D18*$D$3+E18*$E$3+F18*$F$3+G18*$G$3+H18*$H$3+I18*$I$3</f>
        <v>95</v>
      </c>
    </row>
    <row r="19" spans="1:10" x14ac:dyDescent="0.25">
      <c r="B19">
        <v>2</v>
      </c>
      <c r="C19" s="13"/>
      <c r="D19" s="14">
        <v>1</v>
      </c>
      <c r="E19" s="14"/>
      <c r="F19" s="14"/>
      <c r="G19" s="14"/>
      <c r="H19" s="14"/>
      <c r="I19" s="14"/>
      <c r="J19" s="16">
        <f t="shared" ref="J19:J48" si="1">D19*$D$3+E19*$E$3+F19*$F$3+G19*$G$3+H19*$H$3+I19*$I$3</f>
        <v>95</v>
      </c>
    </row>
    <row r="20" spans="1:10" x14ac:dyDescent="0.25">
      <c r="B20">
        <v>3</v>
      </c>
      <c r="C20" s="13"/>
      <c r="D20" s="14"/>
      <c r="E20" s="14">
        <v>1</v>
      </c>
      <c r="F20" s="14"/>
      <c r="G20" s="14"/>
      <c r="H20" s="14"/>
      <c r="I20" s="14"/>
      <c r="J20" s="16">
        <f t="shared" si="1"/>
        <v>145</v>
      </c>
    </row>
    <row r="21" spans="1:10" x14ac:dyDescent="0.25">
      <c r="B21">
        <v>4</v>
      </c>
      <c r="C21" s="13"/>
      <c r="D21" s="14"/>
      <c r="E21" s="14"/>
      <c r="F21" s="14"/>
      <c r="G21" s="14"/>
      <c r="H21" s="14"/>
      <c r="I21" s="14"/>
      <c r="J21" s="16">
        <f t="shared" si="1"/>
        <v>0</v>
      </c>
    </row>
    <row r="22" spans="1:10" x14ac:dyDescent="0.25">
      <c r="B22">
        <v>5</v>
      </c>
      <c r="C22" s="13"/>
      <c r="D22" s="14"/>
      <c r="E22" s="14"/>
      <c r="F22" s="14"/>
      <c r="G22" s="14"/>
      <c r="H22" s="14"/>
      <c r="I22" s="14"/>
      <c r="J22" s="16">
        <f t="shared" si="1"/>
        <v>0</v>
      </c>
    </row>
    <row r="23" spans="1:10" x14ac:dyDescent="0.25">
      <c r="B23">
        <v>6</v>
      </c>
      <c r="C23" s="13"/>
      <c r="D23" s="14"/>
      <c r="E23" s="14"/>
      <c r="F23" s="14"/>
      <c r="G23" s="14"/>
      <c r="H23" s="14"/>
      <c r="I23" s="14"/>
      <c r="J23" s="16">
        <f t="shared" si="1"/>
        <v>0</v>
      </c>
    </row>
    <row r="24" spans="1:10" x14ac:dyDescent="0.25">
      <c r="B24">
        <v>7</v>
      </c>
      <c r="C24" s="13"/>
      <c r="D24" s="14"/>
      <c r="E24" s="14"/>
      <c r="F24" s="14"/>
      <c r="G24" s="14"/>
      <c r="H24" s="14"/>
      <c r="I24" s="14"/>
      <c r="J24" s="16">
        <f t="shared" si="1"/>
        <v>0</v>
      </c>
    </row>
    <row r="25" spans="1:10" x14ac:dyDescent="0.25">
      <c r="B25" t="s">
        <v>21</v>
      </c>
      <c r="D25" s="14"/>
      <c r="E25" s="14"/>
      <c r="F25" s="14"/>
      <c r="G25" s="14"/>
      <c r="H25" s="14"/>
      <c r="I25" s="14"/>
      <c r="J25" s="16">
        <f ca="1">SUM(J18:J25)</f>
        <v>0</v>
      </c>
    </row>
    <row r="26" spans="1:10" x14ac:dyDescent="0.25">
      <c r="J26" s="15"/>
    </row>
    <row r="27" spans="1:10" x14ac:dyDescent="0.25">
      <c r="A27" t="s">
        <v>18</v>
      </c>
      <c r="J27" s="15"/>
    </row>
    <row r="28" spans="1:10" x14ac:dyDescent="0.25">
      <c r="J28" s="15"/>
    </row>
    <row r="29" spans="1:10" x14ac:dyDescent="0.25">
      <c r="B29" t="s">
        <v>17</v>
      </c>
      <c r="J29" s="15"/>
    </row>
    <row r="30" spans="1:10" x14ac:dyDescent="0.25">
      <c r="B30">
        <v>1</v>
      </c>
      <c r="D30" s="14"/>
      <c r="E30" s="14"/>
      <c r="F30" s="14"/>
      <c r="G30" s="14"/>
      <c r="H30" s="14"/>
      <c r="I30" s="14"/>
      <c r="J30" s="16">
        <f t="shared" si="1"/>
        <v>0</v>
      </c>
    </row>
    <row r="31" spans="1:10" x14ac:dyDescent="0.25">
      <c r="B31">
        <v>2</v>
      </c>
      <c r="D31" s="14"/>
      <c r="E31" s="14"/>
      <c r="F31" s="14"/>
      <c r="G31" s="14"/>
      <c r="H31" s="14"/>
      <c r="I31" s="14"/>
      <c r="J31" s="16">
        <f t="shared" si="1"/>
        <v>0</v>
      </c>
    </row>
    <row r="32" spans="1:10" x14ac:dyDescent="0.25">
      <c r="B32">
        <v>3</v>
      </c>
      <c r="D32" s="14"/>
      <c r="E32" s="14"/>
      <c r="F32" s="14"/>
      <c r="G32" s="14"/>
      <c r="H32" s="14"/>
      <c r="I32" s="14"/>
      <c r="J32" s="16">
        <f t="shared" si="1"/>
        <v>0</v>
      </c>
    </row>
    <row r="33" spans="1:10" x14ac:dyDescent="0.25">
      <c r="B33">
        <v>4</v>
      </c>
      <c r="D33" s="14"/>
      <c r="E33" s="14"/>
      <c r="F33" s="14"/>
      <c r="G33" s="14"/>
      <c r="H33" s="14"/>
      <c r="I33" s="14"/>
      <c r="J33" s="16">
        <f t="shared" si="1"/>
        <v>0</v>
      </c>
    </row>
    <row r="34" spans="1:10" x14ac:dyDescent="0.25">
      <c r="B34">
        <v>5</v>
      </c>
      <c r="D34" s="14"/>
      <c r="E34" s="14"/>
      <c r="F34" s="14"/>
      <c r="G34" s="14"/>
      <c r="H34" s="14"/>
      <c r="I34" s="14"/>
      <c r="J34" s="16">
        <f t="shared" si="1"/>
        <v>0</v>
      </c>
    </row>
    <row r="35" spans="1:10" x14ac:dyDescent="0.25">
      <c r="B35">
        <v>6</v>
      </c>
      <c r="D35" s="14"/>
      <c r="E35" s="14"/>
      <c r="F35" s="14"/>
      <c r="G35" s="14"/>
      <c r="H35" s="14"/>
      <c r="I35" s="14"/>
      <c r="J35" s="16">
        <f t="shared" si="1"/>
        <v>0</v>
      </c>
    </row>
    <row r="36" spans="1:10" x14ac:dyDescent="0.25">
      <c r="B36">
        <v>7</v>
      </c>
      <c r="D36" s="14"/>
      <c r="E36" s="14"/>
      <c r="F36" s="14"/>
      <c r="G36" s="14"/>
      <c r="H36" s="14"/>
      <c r="I36" s="14"/>
      <c r="J36" s="16">
        <f t="shared" si="1"/>
        <v>0</v>
      </c>
    </row>
    <row r="37" spans="1:10" x14ac:dyDescent="0.25">
      <c r="B37" t="s">
        <v>21</v>
      </c>
      <c r="D37" s="14"/>
      <c r="E37" s="14"/>
      <c r="F37" s="14"/>
      <c r="G37" s="14"/>
      <c r="H37" s="14"/>
      <c r="I37" s="14"/>
      <c r="J37" s="16">
        <f>SUM(J30:J36)</f>
        <v>0</v>
      </c>
    </row>
    <row r="38" spans="1:10" x14ac:dyDescent="0.25">
      <c r="J38" s="15"/>
    </row>
    <row r="39" spans="1:10" x14ac:dyDescent="0.25">
      <c r="A39" t="s">
        <v>18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/>
      <c r="E42" s="14"/>
      <c r="F42" s="14"/>
      <c r="G42" s="14"/>
      <c r="H42" s="14"/>
      <c r="I42" s="14"/>
      <c r="J42" s="16">
        <f t="shared" si="1"/>
        <v>0</v>
      </c>
    </row>
    <row r="43" spans="1:10" x14ac:dyDescent="0.25">
      <c r="B43">
        <v>2</v>
      </c>
      <c r="D43" s="14"/>
      <c r="E43" s="14"/>
      <c r="F43" s="14"/>
      <c r="G43" s="14"/>
      <c r="H43" s="14"/>
      <c r="I43" s="14"/>
      <c r="J43" s="16">
        <f t="shared" si="1"/>
        <v>0</v>
      </c>
    </row>
    <row r="44" spans="1:10" x14ac:dyDescent="0.25">
      <c r="B44">
        <v>3</v>
      </c>
      <c r="D44" s="14"/>
      <c r="E44" s="14"/>
      <c r="F44" s="14"/>
      <c r="G44" s="14"/>
      <c r="H44" s="14"/>
      <c r="I44" s="14"/>
      <c r="J44" s="16">
        <f t="shared" si="1"/>
        <v>0</v>
      </c>
    </row>
    <row r="45" spans="1:10" x14ac:dyDescent="0.25">
      <c r="B45">
        <v>4</v>
      </c>
      <c r="D45" s="14"/>
      <c r="E45" s="14"/>
      <c r="F45" s="14"/>
      <c r="G45" s="14"/>
      <c r="H45" s="14"/>
      <c r="I45" s="14"/>
      <c r="J45" s="16">
        <f t="shared" si="1"/>
        <v>0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1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1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1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 ca="1">SUM(J42:J49)</f>
        <v>0</v>
      </c>
    </row>
  </sheetData>
  <conditionalFormatting sqref="D6">
    <cfRule type="cellIs" dxfId="5" priority="2" operator="greaterThan">
      <formula>15</formula>
    </cfRule>
  </conditionalFormatting>
  <conditionalFormatting sqref="E6:E12">
    <cfRule type="cellIs" dxfId="4" priority="1" operator="greaterThan">
      <formula>20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3" name="Button 8">
              <controlPr defaultSize="0" print="0" autoFill="0" autoPict="0" macro="[0]!gotomain">
                <anchor moveWithCells="1" sizeWithCells="1">
                  <from>
                    <xdr:col>11</xdr:col>
                    <xdr:colOff>600075</xdr:colOff>
                    <xdr:row>1</xdr:row>
                    <xdr:rowOff>0</xdr:rowOff>
                  </from>
                  <to>
                    <xdr:col>13</xdr:col>
                    <xdr:colOff>28575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6" tint="-0.249977111117893"/>
  </sheetPr>
  <dimension ref="A1:O49"/>
  <sheetViews>
    <sheetView tabSelected="1" workbookViewId="0">
      <selection activeCell="D6" sqref="D6"/>
    </sheetView>
  </sheetViews>
  <sheetFormatPr defaultRowHeight="15" x14ac:dyDescent="0.25"/>
  <cols>
    <col min="2" max="2" width="11" customWidth="1"/>
    <col min="4" max="4" width="10.5703125" bestFit="1" customWidth="1"/>
    <col min="5" max="5" width="9.5703125" customWidth="1"/>
    <col min="6" max="6" width="12.140625" customWidth="1"/>
    <col min="7" max="7" width="10.7109375" customWidth="1"/>
    <col min="8" max="8" width="11.85546875" customWidth="1"/>
    <col min="9" max="9" width="12.28515625" customWidth="1"/>
    <col min="10" max="10" width="20" customWidth="1"/>
  </cols>
  <sheetData>
    <row r="1" spans="1:15" x14ac:dyDescent="0.25">
      <c r="D1" t="s">
        <v>11</v>
      </c>
    </row>
    <row r="2" spans="1:15" s="10" customFormat="1" ht="50.25" customHeight="1" x14ac:dyDescent="0.35">
      <c r="D2" s="11" t="str">
        <f>Constantdata!B9</f>
        <v>single</v>
      </c>
      <c r="E2" s="11" t="str">
        <f>Constantdata!B10</f>
        <v>double basic</v>
      </c>
      <c r="F2" s="11" t="str">
        <f>Constantdata!B11</f>
        <v>double en-suite</v>
      </c>
      <c r="G2" s="11" t="str">
        <f>Constantdata!B12</f>
        <v>King size luxury</v>
      </c>
      <c r="H2" s="11" t="str">
        <f>Constantdata!B13</f>
        <v>Penthouse apartments</v>
      </c>
      <c r="I2" s="11" t="str">
        <f>Constantdata!B14</f>
        <v>Luxury suits</v>
      </c>
      <c r="J2" s="12" t="s">
        <v>20</v>
      </c>
    </row>
    <row r="3" spans="1:15" x14ac:dyDescent="0.25">
      <c r="A3" t="s">
        <v>18</v>
      </c>
      <c r="B3">
        <v>1</v>
      </c>
      <c r="D3" s="3">
        <f>Constantdata!C9</f>
        <v>95</v>
      </c>
      <c r="E3" s="3">
        <f>Constantdata!C10</f>
        <v>145</v>
      </c>
      <c r="F3" s="3">
        <f>Constantdata!C11</f>
        <v>175</v>
      </c>
      <c r="G3" s="3">
        <f>Constantdata!C12</f>
        <v>243</v>
      </c>
      <c r="H3" s="3">
        <f>Constantdata!C13</f>
        <v>490</v>
      </c>
      <c r="I3" s="3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 </v>
      </c>
    </row>
    <row r="6" spans="1:15" x14ac:dyDescent="0.25">
      <c r="B6">
        <v>1</v>
      </c>
      <c r="D6" s="14">
        <v>0</v>
      </c>
      <c r="E6" s="14">
        <v>4</v>
      </c>
      <c r="F6" s="14">
        <v>2</v>
      </c>
      <c r="G6" s="14">
        <v>3</v>
      </c>
      <c r="H6" s="14">
        <v>4</v>
      </c>
      <c r="I6" s="14"/>
      <c r="J6" s="16">
        <f>D6*$D$3+E6*$E$3+F6*$F$3+G6*$G$3+H6*$H$3+I6*$I$3</f>
        <v>3619</v>
      </c>
    </row>
    <row r="7" spans="1:15" x14ac:dyDescent="0.25">
      <c r="B7">
        <v>2</v>
      </c>
      <c r="D7" s="14"/>
      <c r="E7" s="14">
        <v>0</v>
      </c>
      <c r="F7" s="14"/>
      <c r="G7" s="14"/>
      <c r="H7" s="14"/>
      <c r="I7" s="14"/>
      <c r="J7" s="16">
        <f t="shared" ref="J7:J12" si="0">D7*$D$3+E7*$E$3+F7*$F$3+G7*$G$3+H7*$H$3+I7*$I$3</f>
        <v>0</v>
      </c>
    </row>
    <row r="8" spans="1:15" x14ac:dyDescent="0.25">
      <c r="B8">
        <v>3</v>
      </c>
      <c r="D8" s="14"/>
      <c r="E8" s="14"/>
      <c r="F8" s="14"/>
      <c r="G8" s="14"/>
      <c r="H8" s="14"/>
      <c r="I8" s="14"/>
      <c r="J8" s="16">
        <f t="shared" si="0"/>
        <v>0</v>
      </c>
    </row>
    <row r="9" spans="1:15" x14ac:dyDescent="0.25">
      <c r="B9">
        <v>4</v>
      </c>
      <c r="D9" s="14"/>
      <c r="E9" s="14"/>
      <c r="F9" s="14">
        <v>0</v>
      </c>
      <c r="G9" s="14"/>
      <c r="H9" s="14"/>
      <c r="I9" s="14"/>
      <c r="J9" s="16">
        <f t="shared" si="0"/>
        <v>0</v>
      </c>
    </row>
    <row r="10" spans="1:15" x14ac:dyDescent="0.25">
      <c r="B10">
        <v>5</v>
      </c>
      <c r="D10" s="14"/>
      <c r="E10" s="14"/>
      <c r="F10" s="14"/>
      <c r="G10" s="14"/>
      <c r="H10" s="14"/>
      <c r="I10" s="14"/>
      <c r="J10" s="16">
        <f t="shared" si="0"/>
        <v>0</v>
      </c>
    </row>
    <row r="11" spans="1:15" x14ac:dyDescent="0.25">
      <c r="B11">
        <v>6</v>
      </c>
      <c r="D11" s="14"/>
      <c r="E11" s="14"/>
      <c r="F11" s="14"/>
      <c r="G11" s="14"/>
      <c r="H11" s="14"/>
      <c r="I11" s="14"/>
      <c r="J11" s="16">
        <f t="shared" si="0"/>
        <v>0</v>
      </c>
    </row>
    <row r="12" spans="1:15" x14ac:dyDescent="0.25">
      <c r="B12">
        <v>7</v>
      </c>
      <c r="D12" s="14"/>
      <c r="E12" s="14"/>
      <c r="F12" s="14"/>
      <c r="G12" s="14"/>
      <c r="H12" s="14"/>
      <c r="I12" s="14"/>
      <c r="J12" s="16">
        <f t="shared" si="0"/>
        <v>0</v>
      </c>
    </row>
    <row r="13" spans="1:15" x14ac:dyDescent="0.25">
      <c r="B13" t="s">
        <v>21</v>
      </c>
      <c r="D13" s="14"/>
      <c r="E13" s="14"/>
      <c r="F13" s="14"/>
      <c r="G13" s="14"/>
      <c r="H13" s="14"/>
      <c r="I13" s="14"/>
      <c r="J13" s="16">
        <f>SUM(J5:J12)</f>
        <v>3619</v>
      </c>
    </row>
    <row r="15" spans="1:15" x14ac:dyDescent="0.25">
      <c r="A15" t="s">
        <v>18</v>
      </c>
      <c r="B15">
        <v>2</v>
      </c>
    </row>
    <row r="17" spans="1:10" x14ac:dyDescent="0.25">
      <c r="B17" t="s">
        <v>17</v>
      </c>
    </row>
    <row r="18" spans="1:10" x14ac:dyDescent="0.25">
      <c r="B18">
        <v>1</v>
      </c>
      <c r="C18" s="13"/>
      <c r="D18" s="14">
        <v>1</v>
      </c>
      <c r="E18" s="14"/>
      <c r="F18" s="14"/>
      <c r="G18" s="14"/>
      <c r="H18" s="14"/>
      <c r="I18" s="14"/>
      <c r="J18" s="16">
        <f>D18*$D$3+E18*$E$3+F18*$F$3+G18*$G$3+H18*$H$3+I18*$I$3</f>
        <v>95</v>
      </c>
    </row>
    <row r="19" spans="1:10" x14ac:dyDescent="0.25">
      <c r="B19">
        <v>2</v>
      </c>
      <c r="C19" s="13"/>
      <c r="D19" s="14">
        <v>1</v>
      </c>
      <c r="E19" s="14"/>
      <c r="F19" s="14"/>
      <c r="G19" s="14"/>
      <c r="H19" s="14"/>
      <c r="I19" s="14"/>
      <c r="J19" s="16">
        <f t="shared" ref="J19:J48" si="1">D19*$D$3+E19*$E$3+F19*$F$3+G19*$G$3+H19*$H$3+I19*$I$3</f>
        <v>95</v>
      </c>
    </row>
    <row r="20" spans="1:10" x14ac:dyDescent="0.25">
      <c r="B20">
        <v>3</v>
      </c>
      <c r="C20" s="13"/>
      <c r="D20" s="14"/>
      <c r="E20" s="14">
        <v>1</v>
      </c>
      <c r="F20" s="14"/>
      <c r="G20" s="14"/>
      <c r="H20" s="14"/>
      <c r="I20" s="14"/>
      <c r="J20" s="16">
        <f t="shared" si="1"/>
        <v>145</v>
      </c>
    </row>
    <row r="21" spans="1:10" x14ac:dyDescent="0.25">
      <c r="B21">
        <v>4</v>
      </c>
      <c r="C21" s="13"/>
      <c r="D21" s="14"/>
      <c r="E21" s="14"/>
      <c r="F21" s="14"/>
      <c r="G21" s="14"/>
      <c r="H21" s="14"/>
      <c r="I21" s="14"/>
      <c r="J21" s="16">
        <f t="shared" si="1"/>
        <v>0</v>
      </c>
    </row>
    <row r="22" spans="1:10" x14ac:dyDescent="0.25">
      <c r="B22">
        <v>5</v>
      </c>
      <c r="C22" s="13"/>
      <c r="D22" s="14"/>
      <c r="E22" s="14"/>
      <c r="F22" s="14"/>
      <c r="G22" s="14"/>
      <c r="H22" s="14"/>
      <c r="I22" s="14"/>
      <c r="J22" s="16">
        <f t="shared" si="1"/>
        <v>0</v>
      </c>
    </row>
    <row r="23" spans="1:10" x14ac:dyDescent="0.25">
      <c r="B23">
        <v>6</v>
      </c>
      <c r="C23" s="13"/>
      <c r="D23" s="14"/>
      <c r="E23" s="14"/>
      <c r="F23" s="14"/>
      <c r="G23" s="14"/>
      <c r="H23" s="14"/>
      <c r="I23" s="14"/>
      <c r="J23" s="16">
        <f t="shared" si="1"/>
        <v>0</v>
      </c>
    </row>
    <row r="24" spans="1:10" x14ac:dyDescent="0.25">
      <c r="B24">
        <v>7</v>
      </c>
      <c r="C24" s="13"/>
      <c r="D24" s="14"/>
      <c r="E24" s="14"/>
      <c r="F24" s="14"/>
      <c r="G24" s="14"/>
      <c r="H24" s="14"/>
      <c r="I24" s="14"/>
      <c r="J24" s="16">
        <f t="shared" si="1"/>
        <v>0</v>
      </c>
    </row>
    <row r="25" spans="1:10" x14ac:dyDescent="0.25">
      <c r="B25" t="s">
        <v>21</v>
      </c>
      <c r="D25" s="14"/>
      <c r="E25" s="14"/>
      <c r="F25" s="14"/>
      <c r="G25" s="14"/>
      <c r="H25" s="14"/>
      <c r="I25" s="14"/>
      <c r="J25" s="16">
        <f ca="1">SUM(J18:J25)</f>
        <v>0</v>
      </c>
    </row>
    <row r="26" spans="1:10" x14ac:dyDescent="0.25">
      <c r="J26" s="15"/>
    </row>
    <row r="27" spans="1:10" x14ac:dyDescent="0.25">
      <c r="A27" t="s">
        <v>18</v>
      </c>
      <c r="J27" s="15"/>
    </row>
    <row r="28" spans="1:10" x14ac:dyDescent="0.25">
      <c r="J28" s="15"/>
    </row>
    <row r="29" spans="1:10" x14ac:dyDescent="0.25">
      <c r="B29" t="s">
        <v>17</v>
      </c>
      <c r="J29" s="15"/>
    </row>
    <row r="30" spans="1:10" x14ac:dyDescent="0.25">
      <c r="B30">
        <v>1</v>
      </c>
      <c r="D30" s="14"/>
      <c r="E30" s="14"/>
      <c r="F30" s="14"/>
      <c r="G30" s="14"/>
      <c r="H30" s="14"/>
      <c r="I30" s="14"/>
      <c r="J30" s="16">
        <f t="shared" si="1"/>
        <v>0</v>
      </c>
    </row>
    <row r="31" spans="1:10" x14ac:dyDescent="0.25">
      <c r="B31">
        <v>2</v>
      </c>
      <c r="D31" s="14"/>
      <c r="E31" s="14"/>
      <c r="F31" s="14"/>
      <c r="G31" s="14"/>
      <c r="H31" s="14"/>
      <c r="I31" s="14"/>
      <c r="J31" s="16">
        <f t="shared" si="1"/>
        <v>0</v>
      </c>
    </row>
    <row r="32" spans="1:10" x14ac:dyDescent="0.25">
      <c r="B32">
        <v>3</v>
      </c>
      <c r="D32" s="14"/>
      <c r="E32" s="14"/>
      <c r="F32" s="14"/>
      <c r="G32" s="14"/>
      <c r="H32" s="14"/>
      <c r="I32" s="14"/>
      <c r="J32" s="16">
        <f t="shared" si="1"/>
        <v>0</v>
      </c>
    </row>
    <row r="33" spans="1:10" x14ac:dyDescent="0.25">
      <c r="B33">
        <v>4</v>
      </c>
      <c r="D33" s="14"/>
      <c r="E33" s="14"/>
      <c r="F33" s="14"/>
      <c r="G33" s="14"/>
      <c r="H33" s="14"/>
      <c r="I33" s="14"/>
      <c r="J33" s="16">
        <f t="shared" si="1"/>
        <v>0</v>
      </c>
    </row>
    <row r="34" spans="1:10" x14ac:dyDescent="0.25">
      <c r="B34">
        <v>5</v>
      </c>
      <c r="D34" s="14"/>
      <c r="E34" s="14"/>
      <c r="F34" s="14"/>
      <c r="G34" s="14"/>
      <c r="H34" s="14"/>
      <c r="I34" s="14"/>
      <c r="J34" s="16">
        <f t="shared" si="1"/>
        <v>0</v>
      </c>
    </row>
    <row r="35" spans="1:10" x14ac:dyDescent="0.25">
      <c r="B35">
        <v>6</v>
      </c>
      <c r="D35" s="14"/>
      <c r="E35" s="14"/>
      <c r="F35" s="14"/>
      <c r="G35" s="14"/>
      <c r="H35" s="14"/>
      <c r="I35" s="14"/>
      <c r="J35" s="16">
        <f t="shared" si="1"/>
        <v>0</v>
      </c>
    </row>
    <row r="36" spans="1:10" x14ac:dyDescent="0.25">
      <c r="B36">
        <v>7</v>
      </c>
      <c r="D36" s="14"/>
      <c r="E36" s="14"/>
      <c r="F36" s="14"/>
      <c r="G36" s="14"/>
      <c r="H36" s="14"/>
      <c r="I36" s="14"/>
      <c r="J36" s="16">
        <f t="shared" si="1"/>
        <v>0</v>
      </c>
    </row>
    <row r="37" spans="1:10" x14ac:dyDescent="0.25">
      <c r="B37" t="s">
        <v>21</v>
      </c>
      <c r="D37" s="14"/>
      <c r="E37" s="14"/>
      <c r="F37" s="14"/>
      <c r="G37" s="14"/>
      <c r="H37" s="14"/>
      <c r="I37" s="14"/>
      <c r="J37" s="16">
        <f>SUM(J30:J36)</f>
        <v>0</v>
      </c>
    </row>
    <row r="38" spans="1:10" x14ac:dyDescent="0.25">
      <c r="J38" s="15"/>
    </row>
    <row r="39" spans="1:10" x14ac:dyDescent="0.25">
      <c r="A39" t="s">
        <v>18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/>
      <c r="E42" s="14"/>
      <c r="F42" s="14"/>
      <c r="G42" s="14"/>
      <c r="H42" s="14"/>
      <c r="I42" s="14"/>
      <c r="J42" s="16">
        <f t="shared" si="1"/>
        <v>0</v>
      </c>
    </row>
    <row r="43" spans="1:10" x14ac:dyDescent="0.25">
      <c r="B43">
        <v>2</v>
      </c>
      <c r="D43" s="14"/>
      <c r="E43" s="14"/>
      <c r="F43" s="14"/>
      <c r="G43" s="14"/>
      <c r="H43" s="14"/>
      <c r="I43" s="14"/>
      <c r="J43" s="16">
        <f t="shared" si="1"/>
        <v>0</v>
      </c>
    </row>
    <row r="44" spans="1:10" x14ac:dyDescent="0.25">
      <c r="B44">
        <v>3</v>
      </c>
      <c r="D44" s="14"/>
      <c r="E44" s="14"/>
      <c r="F44" s="14"/>
      <c r="G44" s="14"/>
      <c r="H44" s="14"/>
      <c r="I44" s="14"/>
      <c r="J44" s="16">
        <f t="shared" si="1"/>
        <v>0</v>
      </c>
    </row>
    <row r="45" spans="1:10" x14ac:dyDescent="0.25">
      <c r="B45">
        <v>4</v>
      </c>
      <c r="D45" s="14"/>
      <c r="E45" s="14"/>
      <c r="F45" s="14"/>
      <c r="G45" s="14"/>
      <c r="H45" s="14"/>
      <c r="I45" s="14"/>
      <c r="J45" s="16">
        <f t="shared" si="1"/>
        <v>0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1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1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1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 ca="1">SUM(J42:J49)</f>
        <v>0</v>
      </c>
    </row>
  </sheetData>
  <conditionalFormatting sqref="E6:E12">
    <cfRule type="cellIs" dxfId="3" priority="1" operator="greaterThan">
      <formula>20</formula>
    </cfRule>
  </conditionalFormatting>
  <conditionalFormatting sqref="D6">
    <cfRule type="cellIs" dxfId="2" priority="2" operator="greaterThan">
      <formula>15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4" r:id="rId3" name="Button 12">
              <controlPr defaultSize="0" print="0" autoFill="0" autoPict="0" macro="[0]!gotomain">
                <anchor moveWithCells="1" sizeWithCells="1">
                  <from>
                    <xdr:col>10</xdr:col>
                    <xdr:colOff>0</xdr:colOff>
                    <xdr:row>1</xdr:row>
                    <xdr:rowOff>66675</xdr:rowOff>
                  </from>
                  <to>
                    <xdr:col>11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theme="9" tint="-0.249977111117893"/>
  </sheetPr>
  <dimension ref="A1:O49"/>
  <sheetViews>
    <sheetView workbookViewId="0">
      <selection activeCell="D6" sqref="D6"/>
    </sheetView>
  </sheetViews>
  <sheetFormatPr defaultRowHeight="15" x14ac:dyDescent="0.25"/>
  <cols>
    <col min="2" max="2" width="11" customWidth="1"/>
    <col min="4" max="4" width="10.5703125" bestFit="1" customWidth="1"/>
    <col min="5" max="5" width="9.5703125" customWidth="1"/>
    <col min="6" max="6" width="12.140625" customWidth="1"/>
    <col min="7" max="7" width="10.7109375" customWidth="1"/>
    <col min="8" max="8" width="11.85546875" customWidth="1"/>
    <col min="9" max="9" width="12.28515625" customWidth="1"/>
    <col min="10" max="10" width="20" customWidth="1"/>
  </cols>
  <sheetData>
    <row r="1" spans="1:15" x14ac:dyDescent="0.25">
      <c r="D1" t="s">
        <v>11</v>
      </c>
    </row>
    <row r="2" spans="1:15" s="10" customFormat="1" ht="50.25" customHeight="1" x14ac:dyDescent="0.35">
      <c r="D2" s="11" t="str">
        <f>Constantdata!B9</f>
        <v>single</v>
      </c>
      <c r="E2" s="11" t="str">
        <f>Constantdata!B10</f>
        <v>double basic</v>
      </c>
      <c r="F2" s="11" t="str">
        <f>Constantdata!B11</f>
        <v>double en-suite</v>
      </c>
      <c r="G2" s="11" t="str">
        <f>Constantdata!B12</f>
        <v>King size luxury</v>
      </c>
      <c r="H2" s="11" t="str">
        <f>Constantdata!B13</f>
        <v>Penthouse apartments</v>
      </c>
      <c r="I2" s="11" t="str">
        <f>Constantdata!B14</f>
        <v>Luxury suits</v>
      </c>
      <c r="J2" s="12" t="s">
        <v>20</v>
      </c>
    </row>
    <row r="3" spans="1:15" x14ac:dyDescent="0.25">
      <c r="A3" t="s">
        <v>18</v>
      </c>
      <c r="B3">
        <v>1</v>
      </c>
      <c r="D3" s="3">
        <f>Constantdata!C9</f>
        <v>95</v>
      </c>
      <c r="E3" s="3">
        <f>Constantdata!C10</f>
        <v>145</v>
      </c>
      <c r="F3" s="3">
        <f>Constantdata!C11</f>
        <v>175</v>
      </c>
      <c r="G3" s="3">
        <f>Constantdata!C12</f>
        <v>243</v>
      </c>
      <c r="H3" s="3">
        <f>Constantdata!C13</f>
        <v>490</v>
      </c>
      <c r="I3" s="3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 </v>
      </c>
    </row>
    <row r="6" spans="1:15" x14ac:dyDescent="0.25">
      <c r="B6">
        <v>1</v>
      </c>
      <c r="D6" s="14">
        <v>0</v>
      </c>
      <c r="E6" s="14">
        <v>4</v>
      </c>
      <c r="F6" s="14">
        <v>2</v>
      </c>
      <c r="G6" s="14">
        <v>3</v>
      </c>
      <c r="H6" s="14">
        <v>4</v>
      </c>
      <c r="I6" s="14"/>
      <c r="J6" s="16">
        <f>D6*$D$3+E6*$E$3+F6*$F$3+G6*$G$3+H6*$H$3+I6*$I$3</f>
        <v>3619</v>
      </c>
    </row>
    <row r="7" spans="1:15" x14ac:dyDescent="0.25">
      <c r="B7">
        <v>2</v>
      </c>
      <c r="D7" s="14"/>
      <c r="E7" s="14">
        <v>0</v>
      </c>
      <c r="F7" s="14"/>
      <c r="G7" s="14"/>
      <c r="H7" s="14"/>
      <c r="I7" s="14"/>
      <c r="J7" s="16">
        <f t="shared" ref="J7:J12" si="0">D7*$D$3+E7*$E$3+F7*$F$3+G7*$G$3+H7*$H$3+I7*$I$3</f>
        <v>0</v>
      </c>
    </row>
    <row r="8" spans="1:15" x14ac:dyDescent="0.25">
      <c r="B8">
        <v>3</v>
      </c>
      <c r="D8" s="14"/>
      <c r="E8" s="14"/>
      <c r="F8" s="14"/>
      <c r="G8" s="14"/>
      <c r="H8" s="14"/>
      <c r="I8" s="14"/>
      <c r="J8" s="16">
        <f t="shared" si="0"/>
        <v>0</v>
      </c>
    </row>
    <row r="9" spans="1:15" x14ac:dyDescent="0.25">
      <c r="B9">
        <v>4</v>
      </c>
      <c r="D9" s="14"/>
      <c r="E9" s="14"/>
      <c r="F9" s="14">
        <v>0</v>
      </c>
      <c r="G9" s="14"/>
      <c r="H9" s="14"/>
      <c r="I9" s="14"/>
      <c r="J9" s="16">
        <f t="shared" si="0"/>
        <v>0</v>
      </c>
    </row>
    <row r="10" spans="1:15" x14ac:dyDescent="0.25">
      <c r="B10">
        <v>5</v>
      </c>
      <c r="D10" s="14"/>
      <c r="E10" s="14"/>
      <c r="F10" s="14"/>
      <c r="G10" s="14"/>
      <c r="H10" s="14"/>
      <c r="I10" s="14"/>
      <c r="J10" s="16">
        <f t="shared" si="0"/>
        <v>0</v>
      </c>
    </row>
    <row r="11" spans="1:15" x14ac:dyDescent="0.25">
      <c r="B11">
        <v>6</v>
      </c>
      <c r="D11" s="14"/>
      <c r="E11" s="14"/>
      <c r="F11" s="14"/>
      <c r="G11" s="14"/>
      <c r="H11" s="14"/>
      <c r="I11" s="14"/>
      <c r="J11" s="16">
        <f t="shared" si="0"/>
        <v>0</v>
      </c>
    </row>
    <row r="12" spans="1:15" x14ac:dyDescent="0.25">
      <c r="B12">
        <v>7</v>
      </c>
      <c r="D12" s="14"/>
      <c r="E12" s="14"/>
      <c r="F12" s="14"/>
      <c r="G12" s="14"/>
      <c r="H12" s="14"/>
      <c r="I12" s="14"/>
      <c r="J12" s="16">
        <f t="shared" si="0"/>
        <v>0</v>
      </c>
    </row>
    <row r="13" spans="1:15" x14ac:dyDescent="0.25">
      <c r="B13" t="s">
        <v>21</v>
      </c>
      <c r="D13" s="14"/>
      <c r="E13" s="14"/>
      <c r="F13" s="14"/>
      <c r="G13" s="14"/>
      <c r="H13" s="14"/>
      <c r="I13" s="14"/>
      <c r="J13" s="16">
        <f>SUM(J5:J12)</f>
        <v>3619</v>
      </c>
    </row>
    <row r="15" spans="1:15" x14ac:dyDescent="0.25">
      <c r="A15" t="s">
        <v>18</v>
      </c>
      <c r="B15">
        <v>2</v>
      </c>
    </row>
    <row r="17" spans="1:10" x14ac:dyDescent="0.25">
      <c r="B17" t="s">
        <v>17</v>
      </c>
    </row>
    <row r="18" spans="1:10" x14ac:dyDescent="0.25">
      <c r="B18">
        <v>1</v>
      </c>
      <c r="C18" s="13"/>
      <c r="D18" s="14">
        <v>1</v>
      </c>
      <c r="E18" s="14"/>
      <c r="F18" s="14"/>
      <c r="G18" s="14"/>
      <c r="H18" s="14"/>
      <c r="I18" s="14"/>
      <c r="J18" s="16">
        <f>D18*$D$3+E18*$E$3+F18*$F$3+G18*$G$3+H18*$H$3+I18*$I$3</f>
        <v>95</v>
      </c>
    </row>
    <row r="19" spans="1:10" x14ac:dyDescent="0.25">
      <c r="B19">
        <v>2</v>
      </c>
      <c r="C19" s="13"/>
      <c r="D19" s="14">
        <v>1</v>
      </c>
      <c r="E19" s="14"/>
      <c r="F19" s="14"/>
      <c r="G19" s="14"/>
      <c r="H19" s="14"/>
      <c r="I19" s="14"/>
      <c r="J19" s="16">
        <f t="shared" ref="J19:J48" si="1">D19*$D$3+E19*$E$3+F19*$F$3+G19*$G$3+H19*$H$3+I19*$I$3</f>
        <v>95</v>
      </c>
    </row>
    <row r="20" spans="1:10" x14ac:dyDescent="0.25">
      <c r="B20">
        <v>3</v>
      </c>
      <c r="C20" s="13"/>
      <c r="D20" s="14"/>
      <c r="E20" s="14">
        <v>1</v>
      </c>
      <c r="F20" s="14"/>
      <c r="G20" s="14"/>
      <c r="H20" s="14"/>
      <c r="I20" s="14"/>
      <c r="J20" s="16">
        <f t="shared" si="1"/>
        <v>145</v>
      </c>
    </row>
    <row r="21" spans="1:10" x14ac:dyDescent="0.25">
      <c r="B21">
        <v>4</v>
      </c>
      <c r="C21" s="13"/>
      <c r="D21" s="14"/>
      <c r="E21" s="14"/>
      <c r="F21" s="14"/>
      <c r="G21" s="14"/>
      <c r="H21" s="14"/>
      <c r="I21" s="14"/>
      <c r="J21" s="16">
        <f t="shared" si="1"/>
        <v>0</v>
      </c>
    </row>
    <row r="22" spans="1:10" x14ac:dyDescent="0.25">
      <c r="B22">
        <v>5</v>
      </c>
      <c r="C22" s="13"/>
      <c r="D22" s="14"/>
      <c r="E22" s="14"/>
      <c r="F22" s="14"/>
      <c r="G22" s="14"/>
      <c r="H22" s="14"/>
      <c r="I22" s="14"/>
      <c r="J22" s="16">
        <f t="shared" si="1"/>
        <v>0</v>
      </c>
    </row>
    <row r="23" spans="1:10" x14ac:dyDescent="0.25">
      <c r="B23">
        <v>6</v>
      </c>
      <c r="C23" s="13"/>
      <c r="D23" s="14"/>
      <c r="E23" s="14"/>
      <c r="F23" s="14"/>
      <c r="G23" s="14"/>
      <c r="H23" s="14"/>
      <c r="I23" s="14"/>
      <c r="J23" s="16">
        <f t="shared" si="1"/>
        <v>0</v>
      </c>
    </row>
    <row r="24" spans="1:10" x14ac:dyDescent="0.25">
      <c r="B24">
        <v>7</v>
      </c>
      <c r="C24" s="13"/>
      <c r="D24" s="14"/>
      <c r="E24" s="14"/>
      <c r="F24" s="14"/>
      <c r="G24" s="14"/>
      <c r="H24" s="14"/>
      <c r="I24" s="14"/>
      <c r="J24" s="16">
        <f t="shared" si="1"/>
        <v>0</v>
      </c>
    </row>
    <row r="25" spans="1:10" x14ac:dyDescent="0.25">
      <c r="B25" t="s">
        <v>21</v>
      </c>
      <c r="D25" s="14"/>
      <c r="E25" s="14"/>
      <c r="F25" s="14"/>
      <c r="G25" s="14"/>
      <c r="H25" s="14"/>
      <c r="I25" s="14"/>
      <c r="J25" s="16">
        <f ca="1">SUM(J18:J25)</f>
        <v>0</v>
      </c>
    </row>
    <row r="26" spans="1:10" x14ac:dyDescent="0.25">
      <c r="J26" s="15"/>
    </row>
    <row r="27" spans="1:10" x14ac:dyDescent="0.25">
      <c r="A27" t="s">
        <v>18</v>
      </c>
      <c r="J27" s="15"/>
    </row>
    <row r="28" spans="1:10" x14ac:dyDescent="0.25">
      <c r="J28" s="15"/>
    </row>
    <row r="29" spans="1:10" x14ac:dyDescent="0.25">
      <c r="B29" t="s">
        <v>17</v>
      </c>
      <c r="J29" s="15"/>
    </row>
    <row r="30" spans="1:10" x14ac:dyDescent="0.25">
      <c r="B30">
        <v>1</v>
      </c>
      <c r="D30" s="14"/>
      <c r="E30" s="14"/>
      <c r="F30" s="14"/>
      <c r="G30" s="14"/>
      <c r="H30" s="14"/>
      <c r="I30" s="14"/>
      <c r="J30" s="16">
        <f t="shared" si="1"/>
        <v>0</v>
      </c>
    </row>
    <row r="31" spans="1:10" x14ac:dyDescent="0.25">
      <c r="B31">
        <v>2</v>
      </c>
      <c r="D31" s="14"/>
      <c r="E31" s="14"/>
      <c r="F31" s="14"/>
      <c r="G31" s="14"/>
      <c r="H31" s="14"/>
      <c r="I31" s="14"/>
      <c r="J31" s="16">
        <f t="shared" si="1"/>
        <v>0</v>
      </c>
    </row>
    <row r="32" spans="1:10" x14ac:dyDescent="0.25">
      <c r="B32">
        <v>3</v>
      </c>
      <c r="D32" s="14"/>
      <c r="E32" s="14"/>
      <c r="F32" s="14"/>
      <c r="G32" s="14"/>
      <c r="H32" s="14"/>
      <c r="I32" s="14"/>
      <c r="J32" s="16">
        <f t="shared" si="1"/>
        <v>0</v>
      </c>
    </row>
    <row r="33" spans="1:10" x14ac:dyDescent="0.25">
      <c r="B33">
        <v>4</v>
      </c>
      <c r="D33" s="14"/>
      <c r="E33" s="14"/>
      <c r="F33" s="14"/>
      <c r="G33" s="14"/>
      <c r="H33" s="14"/>
      <c r="I33" s="14"/>
      <c r="J33" s="16">
        <f t="shared" si="1"/>
        <v>0</v>
      </c>
    </row>
    <row r="34" spans="1:10" x14ac:dyDescent="0.25">
      <c r="B34">
        <v>5</v>
      </c>
      <c r="D34" s="14"/>
      <c r="E34" s="14"/>
      <c r="F34" s="14"/>
      <c r="G34" s="14"/>
      <c r="H34" s="14"/>
      <c r="I34" s="14"/>
      <c r="J34" s="16">
        <f t="shared" si="1"/>
        <v>0</v>
      </c>
    </row>
    <row r="35" spans="1:10" x14ac:dyDescent="0.25">
      <c r="B35">
        <v>6</v>
      </c>
      <c r="D35" s="14"/>
      <c r="E35" s="14"/>
      <c r="F35" s="14"/>
      <c r="G35" s="14"/>
      <c r="H35" s="14"/>
      <c r="I35" s="14"/>
      <c r="J35" s="16">
        <f t="shared" si="1"/>
        <v>0</v>
      </c>
    </row>
    <row r="36" spans="1:10" x14ac:dyDescent="0.25">
      <c r="B36">
        <v>7</v>
      </c>
      <c r="D36" s="14"/>
      <c r="E36" s="14"/>
      <c r="F36" s="14"/>
      <c r="G36" s="14"/>
      <c r="H36" s="14"/>
      <c r="I36" s="14"/>
      <c r="J36" s="16">
        <f t="shared" si="1"/>
        <v>0</v>
      </c>
    </row>
    <row r="37" spans="1:10" x14ac:dyDescent="0.25">
      <c r="B37" t="s">
        <v>21</v>
      </c>
      <c r="D37" s="14"/>
      <c r="E37" s="14"/>
      <c r="F37" s="14"/>
      <c r="G37" s="14"/>
      <c r="H37" s="14"/>
      <c r="I37" s="14"/>
      <c r="J37" s="16">
        <f>SUM(J30:J36)</f>
        <v>0</v>
      </c>
    </row>
    <row r="38" spans="1:10" x14ac:dyDescent="0.25">
      <c r="J38" s="15"/>
    </row>
    <row r="39" spans="1:10" x14ac:dyDescent="0.25">
      <c r="A39" t="s">
        <v>18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/>
      <c r="E42" s="14"/>
      <c r="F42" s="14"/>
      <c r="G42" s="14"/>
      <c r="H42" s="14"/>
      <c r="I42" s="14"/>
      <c r="J42" s="16">
        <f t="shared" si="1"/>
        <v>0</v>
      </c>
    </row>
    <row r="43" spans="1:10" x14ac:dyDescent="0.25">
      <c r="B43">
        <v>2</v>
      </c>
      <c r="D43" s="14"/>
      <c r="E43" s="14"/>
      <c r="F43" s="14"/>
      <c r="G43" s="14"/>
      <c r="H43" s="14"/>
      <c r="I43" s="14"/>
      <c r="J43" s="16">
        <f t="shared" si="1"/>
        <v>0</v>
      </c>
    </row>
    <row r="44" spans="1:10" x14ac:dyDescent="0.25">
      <c r="B44">
        <v>3</v>
      </c>
      <c r="D44" s="14"/>
      <c r="E44" s="14"/>
      <c r="F44" s="14"/>
      <c r="G44" s="14"/>
      <c r="H44" s="14"/>
      <c r="I44" s="14"/>
      <c r="J44" s="16">
        <f t="shared" si="1"/>
        <v>0</v>
      </c>
    </row>
    <row r="45" spans="1:10" x14ac:dyDescent="0.25">
      <c r="B45">
        <v>4</v>
      </c>
      <c r="D45" s="14"/>
      <c r="E45" s="14"/>
      <c r="F45" s="14"/>
      <c r="G45" s="14"/>
      <c r="H45" s="14"/>
      <c r="I45" s="14"/>
      <c r="J45" s="16">
        <f t="shared" si="1"/>
        <v>0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1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1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1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 ca="1">SUM(J42:J49)</f>
        <v>0</v>
      </c>
    </row>
  </sheetData>
  <conditionalFormatting sqref="D6">
    <cfRule type="cellIs" dxfId="1" priority="2" operator="greaterThan">
      <formula>15</formula>
    </cfRule>
  </conditionalFormatting>
  <conditionalFormatting sqref="E6:E12">
    <cfRule type="cellIs" dxfId="0" priority="1" operator="greaterThan">
      <formula>20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44" r:id="rId3" name="Button 24">
              <controlPr defaultSize="0" print="0" autoFill="0" autoPict="0" macro="[0]!gotomain">
                <anchor moveWithCells="1" sizeWithCells="1">
                  <from>
                    <xdr:col>12</xdr:col>
                    <xdr:colOff>600075</xdr:colOff>
                    <xdr:row>1</xdr:row>
                    <xdr:rowOff>0</xdr:rowOff>
                  </from>
                  <to>
                    <xdr:col>14</xdr:col>
                    <xdr:colOff>28575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5:H24"/>
  <sheetViews>
    <sheetView workbookViewId="0">
      <selection activeCell="C7" sqref="C7"/>
    </sheetView>
  </sheetViews>
  <sheetFormatPr defaultRowHeight="15" x14ac:dyDescent="0.25"/>
  <cols>
    <col min="2" max="2" width="22.5703125" customWidth="1"/>
    <col min="3" max="4" width="11.140625" bestFit="1" customWidth="1"/>
    <col min="5" max="5" width="10.140625" bestFit="1" customWidth="1"/>
    <col min="7" max="7" width="11" customWidth="1"/>
    <col min="8" max="8" width="11.140625" bestFit="1" customWidth="1"/>
  </cols>
  <sheetData>
    <row r="5" spans="2:8" ht="49.5" x14ac:dyDescent="0.55000000000000004">
      <c r="B5" s="35" t="str">
        <f>Constantdata!C18</f>
        <v>Feb</v>
      </c>
      <c r="C5" s="36" t="s">
        <v>2</v>
      </c>
      <c r="D5" s="36" t="s">
        <v>3</v>
      </c>
      <c r="E5" s="36" t="s">
        <v>4</v>
      </c>
      <c r="F5" s="36" t="s">
        <v>5</v>
      </c>
      <c r="G5" s="36" t="s">
        <v>6</v>
      </c>
      <c r="H5" s="36" t="s">
        <v>7</v>
      </c>
    </row>
    <row r="6" spans="2:8" ht="36" x14ac:dyDescent="0.55000000000000004">
      <c r="B6" s="35"/>
      <c r="C6" s="37">
        <f>Constantdata!C9</f>
        <v>95</v>
      </c>
      <c r="D6" s="37">
        <f>Constantdata!C10</f>
        <v>145</v>
      </c>
      <c r="E6" s="37">
        <f>Constantdata!C11</f>
        <v>175</v>
      </c>
      <c r="F6" s="37">
        <f>Constantdata!C12</f>
        <v>243</v>
      </c>
      <c r="G6" s="37">
        <f>Constantdata!C13</f>
        <v>490</v>
      </c>
      <c r="H6" s="37">
        <f>Constantdata!C14</f>
        <v>1000</v>
      </c>
    </row>
    <row r="7" spans="2:8" x14ac:dyDescent="0.25">
      <c r="B7" s="30" t="s">
        <v>22</v>
      </c>
      <c r="C7" s="20">
        <f>Cardiff!D51</f>
        <v>167</v>
      </c>
      <c r="D7" s="20">
        <f>Cardiff!E51</f>
        <v>3</v>
      </c>
      <c r="E7" s="20">
        <f>Cardiff!F51</f>
        <v>0</v>
      </c>
      <c r="F7" s="20">
        <f>Cardiff!G51</f>
        <v>1</v>
      </c>
      <c r="G7" s="20">
        <f>Cardiff!H51</f>
        <v>0</v>
      </c>
      <c r="H7" s="20">
        <f>Cardiff!I51</f>
        <v>200</v>
      </c>
    </row>
    <row r="8" spans="2:8" x14ac:dyDescent="0.25">
      <c r="B8" s="30" t="s">
        <v>23</v>
      </c>
      <c r="C8" s="20">
        <f>Bristol!D51</f>
        <v>43</v>
      </c>
      <c r="D8" s="20">
        <f>Bristol!E51</f>
        <v>20</v>
      </c>
      <c r="E8" s="20">
        <f>Bristol!F51</f>
        <v>2</v>
      </c>
      <c r="F8" s="20">
        <f>Bristol!G51</f>
        <v>4</v>
      </c>
      <c r="G8" s="20">
        <f>Bristol!H51</f>
        <v>4</v>
      </c>
      <c r="H8" s="20">
        <f>Bristol!I51</f>
        <v>0</v>
      </c>
    </row>
    <row r="9" spans="2:8" x14ac:dyDescent="0.25">
      <c r="B9" s="30" t="s">
        <v>24</v>
      </c>
      <c r="C9" s="20">
        <f>Birmingham!D51</f>
        <v>0</v>
      </c>
      <c r="D9" s="20"/>
      <c r="E9" s="20"/>
      <c r="F9" s="20"/>
      <c r="G9" s="20"/>
      <c r="H9" s="20"/>
    </row>
    <row r="10" spans="2:8" x14ac:dyDescent="0.25">
      <c r="B10" s="30" t="s">
        <v>25</v>
      </c>
      <c r="C10" s="20"/>
      <c r="D10" s="20"/>
      <c r="E10" s="20"/>
      <c r="F10" s="20"/>
      <c r="G10" s="20"/>
      <c r="H10" s="20"/>
    </row>
    <row r="11" spans="2:8" x14ac:dyDescent="0.25">
      <c r="B11" s="30" t="s">
        <v>26</v>
      </c>
      <c r="C11" s="20"/>
      <c r="D11" s="20"/>
      <c r="E11" s="20"/>
      <c r="F11" s="20"/>
      <c r="G11" s="20"/>
      <c r="H11" s="20"/>
    </row>
    <row r="12" spans="2:8" ht="15.75" thickBot="1" x14ac:dyDescent="0.3">
      <c r="B12" s="33" t="s">
        <v>30</v>
      </c>
      <c r="C12" s="34">
        <f>SUM(C7:C11)</f>
        <v>210</v>
      </c>
      <c r="D12" s="34">
        <f t="shared" ref="D12:H12" si="0">SUM(D7:D11)</f>
        <v>23</v>
      </c>
      <c r="E12" s="34">
        <f t="shared" si="0"/>
        <v>2</v>
      </c>
      <c r="F12" s="34">
        <f t="shared" si="0"/>
        <v>5</v>
      </c>
      <c r="G12" s="34">
        <f t="shared" si="0"/>
        <v>4</v>
      </c>
      <c r="H12" s="34">
        <f t="shared" si="0"/>
        <v>200</v>
      </c>
    </row>
    <row r="13" spans="2:8" ht="16.5" thickTop="1" thickBot="1" x14ac:dyDescent="0.3">
      <c r="B13" s="31" t="s">
        <v>31</v>
      </c>
      <c r="C13" s="32">
        <f>C12*C6</f>
        <v>19950</v>
      </c>
      <c r="D13" s="32">
        <f t="shared" ref="D13:H13" si="1">D12*D6</f>
        <v>3335</v>
      </c>
      <c r="E13" s="32">
        <f t="shared" si="1"/>
        <v>350</v>
      </c>
      <c r="F13" s="32">
        <f t="shared" si="1"/>
        <v>1215</v>
      </c>
      <c r="G13" s="32">
        <f t="shared" si="1"/>
        <v>1960</v>
      </c>
      <c r="H13" s="32">
        <f t="shared" si="1"/>
        <v>200000</v>
      </c>
    </row>
    <row r="14" spans="2:8" ht="15.75" thickTop="1" x14ac:dyDescent="0.25"/>
    <row r="16" spans="2:8" x14ac:dyDescent="0.25">
      <c r="B16" t="s">
        <v>22</v>
      </c>
      <c r="C16" t="s">
        <v>34</v>
      </c>
      <c r="D16" t="s">
        <v>35</v>
      </c>
      <c r="E16" t="s">
        <v>36</v>
      </c>
      <c r="F16" t="s">
        <v>37</v>
      </c>
    </row>
    <row r="17" spans="1:4" x14ac:dyDescent="0.25">
      <c r="A17" t="s">
        <v>38</v>
      </c>
      <c r="B17">
        <v>1</v>
      </c>
      <c r="C17" s="3">
        <f>Cardiff!J6</f>
        <v>240</v>
      </c>
      <c r="D17" s="3">
        <f>Cardiff!J18</f>
        <v>1140</v>
      </c>
    </row>
    <row r="18" spans="1:4" x14ac:dyDescent="0.25">
      <c r="B18">
        <v>2</v>
      </c>
      <c r="C18" s="3">
        <f>Cardiff!J7</f>
        <v>95</v>
      </c>
      <c r="D18" s="3">
        <f>Cardiff!J19</f>
        <v>240</v>
      </c>
    </row>
    <row r="19" spans="1:4" x14ac:dyDescent="0.25">
      <c r="B19">
        <v>3</v>
      </c>
      <c r="C19" s="3">
        <f>Cardiff!J8</f>
        <v>95</v>
      </c>
      <c r="D19" s="3">
        <f>Cardiff!J20</f>
        <v>95</v>
      </c>
    </row>
    <row r="20" spans="1:4" x14ac:dyDescent="0.25">
      <c r="B20">
        <v>4</v>
      </c>
      <c r="C20" s="3">
        <f>Cardiff!J9</f>
        <v>483</v>
      </c>
      <c r="D20" s="3">
        <f>Cardiff!J21</f>
        <v>95</v>
      </c>
    </row>
    <row r="21" spans="1:4" x14ac:dyDescent="0.25">
      <c r="B21">
        <v>5</v>
      </c>
      <c r="C21" s="3">
        <f>Cardiff!J10</f>
        <v>145</v>
      </c>
      <c r="D21" s="3">
        <f>Cardiff!J22</f>
        <v>483</v>
      </c>
    </row>
    <row r="22" spans="1:4" x14ac:dyDescent="0.25">
      <c r="B22">
        <v>6</v>
      </c>
      <c r="C22" s="3">
        <f>Cardiff!J11</f>
        <v>0</v>
      </c>
      <c r="D22" s="3">
        <f>Cardiff!J23</f>
        <v>145</v>
      </c>
    </row>
    <row r="23" spans="1:4" x14ac:dyDescent="0.25">
      <c r="B23">
        <v>7</v>
      </c>
      <c r="C23" s="3">
        <f>Cardiff!J12</f>
        <v>200000</v>
      </c>
      <c r="D23" s="3">
        <f>Cardiff!J24</f>
        <v>0</v>
      </c>
    </row>
    <row r="24" spans="1:4" x14ac:dyDescent="0.25">
      <c r="C24" s="3">
        <f>Cardiff!J13</f>
        <v>201058</v>
      </c>
      <c r="D24" s="3">
        <f>Cardiff!J25</f>
        <v>2198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toprint">
                <anchor moveWithCells="1" sizeWithCells="1">
                  <from>
                    <xdr:col>10</xdr:col>
                    <xdr:colOff>0</xdr:colOff>
                    <xdr:row>4</xdr:row>
                    <xdr:rowOff>19050</xdr:rowOff>
                  </from>
                  <to>
                    <xdr:col>10</xdr:col>
                    <xdr:colOff>581025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Constantdata</vt:lpstr>
      <vt:lpstr>Data Entry</vt:lpstr>
      <vt:lpstr>mainmenu</vt:lpstr>
      <vt:lpstr>Cardiff</vt:lpstr>
      <vt:lpstr>Bristol</vt:lpstr>
      <vt:lpstr>Birmingham</vt:lpstr>
      <vt:lpstr>Manchester</vt:lpstr>
      <vt:lpstr>Glasgow</vt:lpstr>
      <vt:lpstr>Monthly reports</vt:lpstr>
      <vt:lpstr>hotelcity</vt:lpstr>
      <vt:lpstr>hotellocation</vt:lpstr>
      <vt:lpstr>Bristol!Print_Area</vt:lpstr>
      <vt:lpstr>'Monthly reports'!Print_Area</vt:lpstr>
      <vt:lpstr>Weeknumber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Beverley Holland</cp:lastModifiedBy>
  <cp:lastPrinted>2016-03-16T10:17:38Z</cp:lastPrinted>
  <dcterms:created xsi:type="dcterms:W3CDTF">2015-01-29T11:03:50Z</dcterms:created>
  <dcterms:modified xsi:type="dcterms:W3CDTF">2016-11-22T15:24:22Z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a6785460-421f-4ea5-b6b6-b0fdc80ed6b1</vt:lpwstr>
  </property>
</Properties>
</file>