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i_rozic_uwtsd_ac_uk/Documents/Accounting Fundamentals/Teaching/"/>
    </mc:Choice>
  </mc:AlternateContent>
  <xr:revisionPtr revIDLastSave="33" documentId="8_{C700BFC8-4850-433F-B478-E21A5A1CCD36}" xr6:coauthVersionLast="47" xr6:coauthVersionMax="47" xr10:uidLastSave="{260A0ECE-02D2-4CDE-BA24-EFF09FC6DEF2}"/>
  <bookViews>
    <workbookView xWindow="-120" yWindow="-16320" windowWidth="29040" windowHeight="15720" xr2:uid="{4C23411E-6CEA-4BED-80FC-49E413692F68}"/>
  </bookViews>
  <sheets>
    <sheet name="W5 MANG 1004 Solu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/>
  <c r="J9" i="1"/>
  <c r="J13" i="1"/>
  <c r="J17" i="1"/>
  <c r="J21" i="1"/>
  <c r="J27" i="1"/>
  <c r="J31" i="1"/>
  <c r="J35" i="1"/>
  <c r="J39" i="1"/>
  <c r="J44" i="1"/>
  <c r="J48" i="1"/>
  <c r="J54" i="1"/>
  <c r="J58" i="1"/>
</calcChain>
</file>

<file path=xl/sharedStrings.xml><?xml version="1.0" encoding="utf-8"?>
<sst xmlns="http://schemas.openxmlformats.org/spreadsheetml/2006/main" count="108" uniqueCount="53">
  <si>
    <t xml:space="preserve">Interest Charges </t>
  </si>
  <si>
    <t>times</t>
  </si>
  <si>
    <t>=</t>
  </si>
  <si>
    <t>(times)</t>
  </si>
  <si>
    <t>Profit Before Interest</t>
  </si>
  <si>
    <t>Interest Cover</t>
  </si>
  <si>
    <t>Long Term Debt + Equity</t>
  </si>
  <si>
    <t>x 100%</t>
  </si>
  <si>
    <t>Long Term Debt</t>
  </si>
  <si>
    <t>Gearing Ratio</t>
  </si>
  <si>
    <t>FINANCING STRUCTURE</t>
  </si>
  <si>
    <t>Current Liabilities</t>
  </si>
  <si>
    <t>:1</t>
  </si>
  <si>
    <t>160000-60000</t>
  </si>
  <si>
    <t>(x:1)</t>
  </si>
  <si>
    <t>Current Assets - Inventory</t>
  </si>
  <si>
    <t>Quick Ratio</t>
  </si>
  <si>
    <t>Current Assets</t>
  </si>
  <si>
    <t>Current Ratio</t>
  </si>
  <si>
    <t>LIQUIDITY RATIOS</t>
  </si>
  <si>
    <t>Purchases (or COGS)</t>
  </si>
  <si>
    <t>days</t>
  </si>
  <si>
    <t>x 365 (days)</t>
  </si>
  <si>
    <t>Trade Payables</t>
  </si>
  <si>
    <t>Creditors' Collection Period</t>
  </si>
  <si>
    <t>Credit sales (or Revenue)</t>
  </si>
  <si>
    <t>Trade Receivables</t>
  </si>
  <si>
    <t>Debtors' Collection Period</t>
  </si>
  <si>
    <t>Cost of sales</t>
  </si>
  <si>
    <t>Inventory</t>
  </si>
  <si>
    <t>Stock Holding Days</t>
  </si>
  <si>
    <t>Capital employed</t>
  </si>
  <si>
    <t>Revenue</t>
  </si>
  <si>
    <t>Assets Turnover</t>
  </si>
  <si>
    <t>EFFICIENCY RATIOS</t>
  </si>
  <si>
    <t>Sales</t>
  </si>
  <si>
    <t>Operating profit</t>
  </si>
  <si>
    <t>Net Profit Margin</t>
  </si>
  <si>
    <t>Gross profit</t>
  </si>
  <si>
    <t>Gross Profit Margin</t>
  </si>
  <si>
    <t>Equity</t>
  </si>
  <si>
    <t>Earnings</t>
  </si>
  <si>
    <t>ROE (Return on Equity)</t>
  </si>
  <si>
    <t>Capital Employed</t>
  </si>
  <si>
    <t>ROCE (Return on Capital Employed)</t>
  </si>
  <si>
    <t>PROFITABILITY RATIOS</t>
  </si>
  <si>
    <t>pence</t>
  </si>
  <si>
    <t>Number of ordinary shares</t>
  </si>
  <si>
    <t>£</t>
  </si>
  <si>
    <t>EPS (Earnings per Share)</t>
  </si>
  <si>
    <t>INVESTMENT RATIOS</t>
  </si>
  <si>
    <t>Calculations and Ratios for Year 2007</t>
  </si>
  <si>
    <t>NOTE: For suggested comments, see the Word file with solutions.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</si>
</sst>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u/>
      <sz val="14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5" xfId="0" applyBorder="1"/>
    <xf numFmtId="9" fontId="0" fillId="0" borderId="0" xfId="0" applyNumberFormat="1" applyAlignment="1">
      <alignment horizontal="center" vertical="center"/>
    </xf>
    <xf numFmtId="0" fontId="2" fillId="0" borderId="0" xfId="0" applyFont="1"/>
    <xf numFmtId="2" fontId="0" fillId="0" borderId="0" xfId="0" applyNumberFormat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5" xfId="0" applyFill="1" applyBorder="1"/>
    <xf numFmtId="0" fontId="0" fillId="3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3" borderId="8" xfId="0" applyFill="1" applyBorder="1"/>
    <xf numFmtId="0" fontId="0" fillId="3" borderId="7" xfId="0" applyFill="1" applyBorder="1" applyAlignment="1">
      <alignment horizontal="center" vertical="center"/>
    </xf>
    <xf numFmtId="0" fontId="2" fillId="3" borderId="0" xfId="0" applyFont="1" applyFill="1"/>
    <xf numFmtId="2" fontId="0" fillId="3" borderId="7" xfId="0" applyNumberFormat="1" applyFill="1" applyBorder="1" applyAlignment="1">
      <alignment horizontal="center" vertical="center"/>
    </xf>
    <xf numFmtId="0" fontId="2" fillId="3" borderId="5" xfId="0" applyFont="1" applyFill="1" applyBorder="1"/>
    <xf numFmtId="0" fontId="2" fillId="3" borderId="7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left"/>
    </xf>
    <xf numFmtId="0" fontId="2" fillId="0" borderId="2" xfId="0" applyFont="1" applyBorder="1"/>
    <xf numFmtId="0" fontId="2" fillId="0" borderId="1" xfId="0" applyFont="1" applyBorder="1"/>
    <xf numFmtId="0" fontId="2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3" borderId="7" xfId="0" applyFont="1" applyFill="1" applyBorder="1"/>
    <xf numFmtId="0" fontId="2" fillId="3" borderId="7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6" xfId="0" applyFont="1" applyBorder="1" applyAlignment="1">
      <alignment horizontal="left"/>
    </xf>
    <xf numFmtId="0" fontId="0" fillId="2" borderId="0" xfId="0" applyFill="1"/>
    <xf numFmtId="0" fontId="4" fillId="2" borderId="0" xfId="0" applyFont="1" applyFill="1"/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0" fontId="0" fillId="0" borderId="0" xfId="1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2" fontId="4" fillId="3" borderId="10" xfId="0" applyNumberFormat="1" applyFont="1" applyFill="1" applyBorder="1" applyAlignment="1">
      <alignment horizontal="center" vertical="center"/>
    </xf>
    <xf numFmtId="2" fontId="4" fillId="3" borderId="0" xfId="0" applyNumberFormat="1" applyFont="1" applyFill="1" applyAlignment="1">
      <alignment horizontal="center" vertical="center"/>
    </xf>
    <xf numFmtId="2" fontId="4" fillId="3" borderId="5" xfId="0" applyNumberFormat="1" applyFont="1" applyFill="1" applyBorder="1" applyAlignment="1">
      <alignment horizontal="center" vertical="center"/>
    </xf>
    <xf numFmtId="2" fontId="0" fillId="0" borderId="0" xfId="1" applyNumberFormat="1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771E-B500-47C0-8223-E01EECB741AD}">
  <sheetPr>
    <tabColor rgb="FF92D050"/>
  </sheetPr>
  <dimension ref="A1:K62"/>
  <sheetViews>
    <sheetView tabSelected="1" workbookViewId="0">
      <selection activeCell="C66" sqref="C66"/>
    </sheetView>
  </sheetViews>
  <sheetFormatPr defaultRowHeight="14.5" x14ac:dyDescent="0.35"/>
  <cols>
    <col min="1" max="1" width="36.81640625" bestFit="1" customWidth="1"/>
    <col min="8" max="8" width="23.81640625" customWidth="1"/>
  </cols>
  <sheetData>
    <row r="1" spans="1:11" ht="18" x14ac:dyDescent="0.4">
      <c r="A1" s="33" t="s">
        <v>50</v>
      </c>
      <c r="B1" s="32"/>
      <c r="C1" s="32"/>
      <c r="D1" s="32"/>
      <c r="E1" s="32"/>
      <c r="F1" s="39"/>
      <c r="G1" s="31"/>
      <c r="H1" s="62" t="s">
        <v>51</v>
      </c>
      <c r="I1" s="63"/>
      <c r="J1" s="63"/>
      <c r="K1" s="64"/>
    </row>
    <row r="2" spans="1:11" x14ac:dyDescent="0.35">
      <c r="A2" s="41"/>
      <c r="B2" s="11"/>
      <c r="C2" s="11"/>
      <c r="D2" s="11"/>
      <c r="E2" s="11"/>
      <c r="F2" s="11"/>
      <c r="G2" s="13"/>
      <c r="H2" s="12"/>
      <c r="I2" s="11"/>
      <c r="J2" s="16"/>
      <c r="K2" s="9"/>
    </row>
    <row r="3" spans="1:11" x14ac:dyDescent="0.35">
      <c r="A3" s="50" t="s">
        <v>49</v>
      </c>
      <c r="B3" s="44" t="s">
        <v>2</v>
      </c>
      <c r="C3" s="44" t="s">
        <v>41</v>
      </c>
      <c r="D3" s="44"/>
      <c r="E3" s="44"/>
      <c r="F3" s="44" t="s">
        <v>48</v>
      </c>
      <c r="G3" s="51" t="s">
        <v>2</v>
      </c>
      <c r="H3" s="6">
        <v>16000</v>
      </c>
      <c r="I3" s="44" t="s">
        <v>2</v>
      </c>
      <c r="J3" s="65">
        <f>H3/H4</f>
        <v>0.16</v>
      </c>
      <c r="K3" s="52" t="s">
        <v>46</v>
      </c>
    </row>
    <row r="4" spans="1:11" x14ac:dyDescent="0.35">
      <c r="A4" s="50"/>
      <c r="B4" s="44"/>
      <c r="C4" s="49" t="s">
        <v>47</v>
      </c>
      <c r="D4" s="49"/>
      <c r="E4" s="49"/>
      <c r="F4" s="44"/>
      <c r="G4" s="51"/>
      <c r="H4" s="15">
        <v>100000</v>
      </c>
      <c r="I4" s="44"/>
      <c r="J4" s="65"/>
      <c r="K4" s="52"/>
    </row>
    <row r="5" spans="1:11" x14ac:dyDescent="0.35">
      <c r="A5" s="8"/>
      <c r="B5" s="5"/>
      <c r="C5" s="5"/>
      <c r="D5" s="5"/>
      <c r="E5" s="5"/>
      <c r="F5" s="40"/>
      <c r="G5" s="13"/>
      <c r="H5" s="12"/>
      <c r="I5" s="11"/>
      <c r="J5" s="16"/>
      <c r="K5" s="9"/>
    </row>
    <row r="6" spans="1:11" x14ac:dyDescent="0.35">
      <c r="A6" s="8"/>
      <c r="B6" s="5"/>
      <c r="C6" s="5"/>
      <c r="D6" s="5"/>
      <c r="E6" s="5"/>
      <c r="F6" s="5"/>
      <c r="G6" s="2"/>
      <c r="H6" s="25"/>
      <c r="I6" s="1"/>
      <c r="J6" s="24"/>
      <c r="K6" s="9"/>
    </row>
    <row r="7" spans="1:11" ht="18" x14ac:dyDescent="0.4">
      <c r="A7" s="33" t="s">
        <v>45</v>
      </c>
      <c r="B7" s="32"/>
      <c r="C7" s="32"/>
      <c r="D7" s="32"/>
      <c r="E7" s="32"/>
      <c r="F7" s="39"/>
      <c r="G7" s="31"/>
      <c r="H7" s="20"/>
      <c r="I7" s="29"/>
      <c r="J7" s="18"/>
      <c r="K7" s="27"/>
    </row>
    <row r="8" spans="1:11" x14ac:dyDescent="0.35">
      <c r="A8" s="14"/>
      <c r="B8" s="11"/>
      <c r="C8" s="11"/>
      <c r="D8" s="11"/>
      <c r="E8" s="11"/>
      <c r="F8" s="11"/>
      <c r="G8" s="13"/>
      <c r="H8" s="12"/>
      <c r="I8" s="11"/>
      <c r="J8" s="16"/>
      <c r="K8" s="9"/>
    </row>
    <row r="9" spans="1:11" x14ac:dyDescent="0.35">
      <c r="A9" s="50" t="s">
        <v>44</v>
      </c>
      <c r="B9" s="44" t="s">
        <v>2</v>
      </c>
      <c r="C9" s="60" t="s">
        <v>4</v>
      </c>
      <c r="D9" s="60"/>
      <c r="E9" s="60"/>
      <c r="F9" s="44" t="s">
        <v>7</v>
      </c>
      <c r="G9" s="51" t="s">
        <v>2</v>
      </c>
      <c r="H9" s="6">
        <v>34000</v>
      </c>
      <c r="I9" s="44" t="s">
        <v>2</v>
      </c>
      <c r="J9" s="55">
        <f>H9/H10</f>
        <v>0.1</v>
      </c>
      <c r="K9" s="9"/>
    </row>
    <row r="10" spans="1:11" x14ac:dyDescent="0.35">
      <c r="A10" s="50"/>
      <c r="B10" s="44"/>
      <c r="C10" s="61" t="s">
        <v>43</v>
      </c>
      <c r="D10" s="61"/>
      <c r="E10" s="61"/>
      <c r="F10" s="44"/>
      <c r="G10" s="51"/>
      <c r="H10" s="15">
        <v>340000</v>
      </c>
      <c r="I10" s="44"/>
      <c r="J10" s="55"/>
      <c r="K10" s="9"/>
    </row>
    <row r="11" spans="1:11" x14ac:dyDescent="0.35">
      <c r="A11" s="14"/>
      <c r="B11" s="11"/>
      <c r="C11" s="11"/>
      <c r="D11" s="11"/>
      <c r="E11" s="11"/>
      <c r="F11" s="11"/>
      <c r="G11" s="13"/>
      <c r="H11" s="12"/>
      <c r="I11" s="11"/>
      <c r="J11" s="16"/>
      <c r="K11" s="9"/>
    </row>
    <row r="12" spans="1:11" x14ac:dyDescent="0.35">
      <c r="A12" s="14"/>
      <c r="B12" s="11"/>
      <c r="C12" s="11"/>
      <c r="D12" s="11"/>
      <c r="E12" s="11"/>
      <c r="F12" s="11"/>
      <c r="G12" s="13"/>
      <c r="H12" s="12"/>
      <c r="I12" s="11"/>
      <c r="J12" s="16"/>
      <c r="K12" s="9"/>
    </row>
    <row r="13" spans="1:11" x14ac:dyDescent="0.35">
      <c r="A13" s="50" t="s">
        <v>42</v>
      </c>
      <c r="B13" s="44" t="s">
        <v>2</v>
      </c>
      <c r="C13" s="44" t="s">
        <v>41</v>
      </c>
      <c r="D13" s="44"/>
      <c r="E13" s="44"/>
      <c r="F13" s="44" t="s">
        <v>7</v>
      </c>
      <c r="G13" s="51" t="s">
        <v>2</v>
      </c>
      <c r="H13" s="6">
        <v>16000</v>
      </c>
      <c r="I13" s="44" t="s">
        <v>2</v>
      </c>
      <c r="J13" s="55">
        <f>H13/H14</f>
        <v>0.08</v>
      </c>
      <c r="K13" s="9"/>
    </row>
    <row r="14" spans="1:11" x14ac:dyDescent="0.35">
      <c r="A14" s="50"/>
      <c r="B14" s="44"/>
      <c r="C14" s="49" t="s">
        <v>40</v>
      </c>
      <c r="D14" s="49"/>
      <c r="E14" s="49"/>
      <c r="F14" s="44"/>
      <c r="G14" s="51"/>
      <c r="H14" s="15">
        <v>200000</v>
      </c>
      <c r="I14" s="44"/>
      <c r="J14" s="55"/>
      <c r="K14" s="9"/>
    </row>
    <row r="15" spans="1:11" x14ac:dyDescent="0.35">
      <c r="A15" s="14"/>
      <c r="B15" s="11"/>
      <c r="C15" s="11"/>
      <c r="D15" s="11"/>
      <c r="E15" s="11"/>
      <c r="F15" s="11"/>
      <c r="G15" s="13"/>
      <c r="H15" s="12"/>
      <c r="I15" s="11"/>
      <c r="J15" s="16"/>
      <c r="K15" s="9"/>
    </row>
    <row r="16" spans="1:11" x14ac:dyDescent="0.35">
      <c r="A16" s="14"/>
      <c r="B16" s="11"/>
      <c r="C16" s="11"/>
      <c r="D16" s="11"/>
      <c r="E16" s="11"/>
      <c r="F16" s="11"/>
      <c r="G16" s="13"/>
      <c r="H16" s="12"/>
      <c r="I16" s="11"/>
      <c r="J16" s="16"/>
      <c r="K16" s="9"/>
    </row>
    <row r="17" spans="1:11" x14ac:dyDescent="0.35">
      <c r="A17" s="50" t="s">
        <v>39</v>
      </c>
      <c r="B17" s="44" t="s">
        <v>2</v>
      </c>
      <c r="C17" s="44" t="s">
        <v>38</v>
      </c>
      <c r="D17" s="44"/>
      <c r="E17" s="44"/>
      <c r="F17" s="44" t="s">
        <v>7</v>
      </c>
      <c r="G17" s="51" t="s">
        <v>2</v>
      </c>
      <c r="H17" s="6">
        <v>100000</v>
      </c>
      <c r="I17" s="44" t="s">
        <v>2</v>
      </c>
      <c r="J17" s="55">
        <f>H17/H18</f>
        <v>0.16666666666666666</v>
      </c>
      <c r="K17" s="9"/>
    </row>
    <row r="18" spans="1:11" x14ac:dyDescent="0.35">
      <c r="A18" s="50"/>
      <c r="B18" s="44"/>
      <c r="C18" s="49" t="s">
        <v>35</v>
      </c>
      <c r="D18" s="49"/>
      <c r="E18" s="49"/>
      <c r="F18" s="44"/>
      <c r="G18" s="51"/>
      <c r="H18" s="15">
        <v>600000</v>
      </c>
      <c r="I18" s="44"/>
      <c r="J18" s="55"/>
      <c r="K18" s="9"/>
    </row>
    <row r="19" spans="1:11" x14ac:dyDescent="0.35">
      <c r="A19" s="14"/>
      <c r="B19" s="11"/>
      <c r="C19" s="11"/>
      <c r="D19" s="11"/>
      <c r="E19" s="11"/>
      <c r="F19" s="11"/>
      <c r="G19" s="13"/>
      <c r="H19" s="12"/>
      <c r="I19" s="11"/>
      <c r="J19" s="16"/>
      <c r="K19" s="9"/>
    </row>
    <row r="20" spans="1:11" x14ac:dyDescent="0.35">
      <c r="A20" s="14"/>
      <c r="B20" s="11"/>
      <c r="C20" s="11"/>
      <c r="D20" s="11"/>
      <c r="E20" s="11"/>
      <c r="F20" s="11"/>
      <c r="G20" s="13"/>
      <c r="H20" s="12"/>
      <c r="I20" s="11"/>
      <c r="J20" s="16"/>
      <c r="K20" s="9"/>
    </row>
    <row r="21" spans="1:11" x14ac:dyDescent="0.35">
      <c r="A21" s="50" t="s">
        <v>37</v>
      </c>
      <c r="B21" s="44" t="s">
        <v>2</v>
      </c>
      <c r="C21" s="44" t="s">
        <v>36</v>
      </c>
      <c r="D21" s="44"/>
      <c r="E21" s="44"/>
      <c r="F21" s="44" t="s">
        <v>7</v>
      </c>
      <c r="G21" s="51" t="s">
        <v>2</v>
      </c>
      <c r="H21" s="6">
        <v>34000</v>
      </c>
      <c r="I21" s="44" t="s">
        <v>2</v>
      </c>
      <c r="J21" s="55">
        <f>H21/H22</f>
        <v>5.6666666666666664E-2</v>
      </c>
      <c r="K21" s="9"/>
    </row>
    <row r="22" spans="1:11" x14ac:dyDescent="0.35">
      <c r="A22" s="50"/>
      <c r="B22" s="44"/>
      <c r="C22" s="49" t="s">
        <v>35</v>
      </c>
      <c r="D22" s="49"/>
      <c r="E22" s="49"/>
      <c r="F22" s="44"/>
      <c r="G22" s="51"/>
      <c r="H22" s="15">
        <v>600000</v>
      </c>
      <c r="I22" s="44"/>
      <c r="J22" s="55"/>
      <c r="K22" s="9"/>
    </row>
    <row r="23" spans="1:11" x14ac:dyDescent="0.35">
      <c r="A23" s="14"/>
      <c r="B23" s="11"/>
      <c r="C23" s="11"/>
      <c r="D23" s="11"/>
      <c r="E23" s="11"/>
      <c r="F23" s="11"/>
      <c r="G23" s="13"/>
      <c r="H23" s="12"/>
      <c r="I23" s="11"/>
      <c r="J23" s="16"/>
      <c r="K23" s="9"/>
    </row>
    <row r="24" spans="1:11" x14ac:dyDescent="0.35">
      <c r="A24" s="36"/>
      <c r="B24" s="34"/>
      <c r="C24" s="34"/>
      <c r="D24" s="34"/>
      <c r="E24" s="34"/>
      <c r="F24" s="34"/>
      <c r="G24" s="35"/>
      <c r="H24" s="25"/>
      <c r="I24" s="34"/>
      <c r="J24" s="24"/>
      <c r="K24" s="23"/>
    </row>
    <row r="25" spans="1:11" ht="18" x14ac:dyDescent="0.4">
      <c r="A25" s="33" t="s">
        <v>34</v>
      </c>
      <c r="B25" s="38"/>
      <c r="C25" s="38"/>
      <c r="D25" s="38"/>
      <c r="E25" s="38"/>
      <c r="F25" s="38"/>
      <c r="G25" s="31"/>
      <c r="H25" s="30"/>
      <c r="I25" s="29"/>
      <c r="J25" s="18"/>
      <c r="K25" s="27"/>
    </row>
    <row r="26" spans="1:11" ht="18" x14ac:dyDescent="0.4">
      <c r="A26" s="37"/>
      <c r="B26" s="11"/>
      <c r="C26" s="11"/>
      <c r="D26" s="11"/>
      <c r="E26" s="11"/>
      <c r="F26" s="11"/>
      <c r="G26" s="13"/>
      <c r="H26" s="12"/>
      <c r="I26" s="11"/>
      <c r="J26" s="16"/>
      <c r="K26" s="9"/>
    </row>
    <row r="27" spans="1:11" x14ac:dyDescent="0.35">
      <c r="A27" s="50" t="s">
        <v>33</v>
      </c>
      <c r="B27" s="44" t="s">
        <v>2</v>
      </c>
      <c r="C27" s="44" t="s">
        <v>32</v>
      </c>
      <c r="D27" s="44"/>
      <c r="E27" s="44"/>
      <c r="F27" s="44" t="s">
        <v>3</v>
      </c>
      <c r="G27" s="51" t="s">
        <v>2</v>
      </c>
      <c r="H27" s="6">
        <v>600000</v>
      </c>
      <c r="I27" s="44" t="s">
        <v>2</v>
      </c>
      <c r="J27" s="59">
        <f>H27/H28</f>
        <v>1.7647058823529411</v>
      </c>
      <c r="K27" s="52" t="s">
        <v>1</v>
      </c>
    </row>
    <row r="28" spans="1:11" x14ac:dyDescent="0.35">
      <c r="A28" s="50"/>
      <c r="B28" s="44"/>
      <c r="C28" s="49" t="s">
        <v>31</v>
      </c>
      <c r="D28" s="49"/>
      <c r="E28" s="49"/>
      <c r="F28" s="44"/>
      <c r="G28" s="51" t="s">
        <v>2</v>
      </c>
      <c r="H28" s="15">
        <v>340000</v>
      </c>
      <c r="I28" s="44"/>
      <c r="J28" s="59"/>
      <c r="K28" s="52"/>
    </row>
    <row r="29" spans="1:11" x14ac:dyDescent="0.35">
      <c r="A29" s="8"/>
      <c r="B29" s="5"/>
      <c r="C29" s="5"/>
      <c r="D29" s="5"/>
      <c r="E29" s="5"/>
      <c r="F29" s="5"/>
      <c r="G29" s="7"/>
      <c r="H29" s="15"/>
      <c r="I29" s="5"/>
      <c r="J29" s="12"/>
      <c r="K29" s="9"/>
    </row>
    <row r="30" spans="1:11" x14ac:dyDescent="0.35">
      <c r="A30" s="14"/>
      <c r="B30" s="11"/>
      <c r="C30" s="11"/>
      <c r="D30" s="11"/>
      <c r="E30" s="11"/>
      <c r="F30" s="11"/>
      <c r="G30" s="13"/>
      <c r="H30" s="12"/>
      <c r="I30" s="11"/>
      <c r="J30" s="16"/>
      <c r="K30" s="9"/>
    </row>
    <row r="31" spans="1:11" x14ac:dyDescent="0.35">
      <c r="A31" s="50" t="s">
        <v>30</v>
      </c>
      <c r="B31" s="44" t="s">
        <v>2</v>
      </c>
      <c r="C31" s="45" t="s">
        <v>29</v>
      </c>
      <c r="D31" s="45"/>
      <c r="E31" s="45"/>
      <c r="F31" s="44" t="s">
        <v>22</v>
      </c>
      <c r="G31" s="51" t="s">
        <v>2</v>
      </c>
      <c r="H31" s="6">
        <v>60000</v>
      </c>
      <c r="I31" s="44" t="s">
        <v>2</v>
      </c>
      <c r="J31" s="58">
        <f>(H31/H32)*365</f>
        <v>43.8</v>
      </c>
      <c r="K31" s="52" t="s">
        <v>21</v>
      </c>
    </row>
    <row r="32" spans="1:11" x14ac:dyDescent="0.35">
      <c r="A32" s="50"/>
      <c r="B32" s="44"/>
      <c r="C32" s="49" t="s">
        <v>28</v>
      </c>
      <c r="D32" s="49"/>
      <c r="E32" s="49"/>
      <c r="F32" s="44"/>
      <c r="G32" s="51"/>
      <c r="H32" s="15">
        <v>500000</v>
      </c>
      <c r="I32" s="44"/>
      <c r="J32" s="58"/>
      <c r="K32" s="52"/>
    </row>
    <row r="33" spans="1:11" x14ac:dyDescent="0.35">
      <c r="A33" s="8"/>
      <c r="B33" s="5"/>
      <c r="C33" s="5"/>
      <c r="D33" s="5"/>
      <c r="E33" s="5"/>
      <c r="F33" s="5"/>
      <c r="G33" s="7"/>
      <c r="H33" s="15"/>
      <c r="I33" s="5"/>
      <c r="J33" s="26"/>
      <c r="K33" s="9"/>
    </row>
    <row r="34" spans="1:11" x14ac:dyDescent="0.35">
      <c r="A34" s="14"/>
      <c r="B34" s="11"/>
      <c r="C34" s="11"/>
      <c r="D34" s="11"/>
      <c r="E34" s="11"/>
      <c r="F34" s="11"/>
      <c r="G34" s="13"/>
      <c r="H34" s="12"/>
      <c r="I34" s="11"/>
      <c r="J34" s="26"/>
      <c r="K34" s="9"/>
    </row>
    <row r="35" spans="1:11" x14ac:dyDescent="0.35">
      <c r="A35" s="50" t="s">
        <v>27</v>
      </c>
      <c r="B35" s="44" t="s">
        <v>2</v>
      </c>
      <c r="C35" s="44" t="s">
        <v>26</v>
      </c>
      <c r="D35" s="44"/>
      <c r="E35" s="44"/>
      <c r="F35" s="44" t="s">
        <v>22</v>
      </c>
      <c r="G35" s="51" t="s">
        <v>2</v>
      </c>
      <c r="H35" s="6">
        <v>90000</v>
      </c>
      <c r="I35" s="44" t="s">
        <v>2</v>
      </c>
      <c r="J35" s="58">
        <f>(H35/H36)*365</f>
        <v>54.75</v>
      </c>
      <c r="K35" s="52" t="s">
        <v>21</v>
      </c>
    </row>
    <row r="36" spans="1:11" x14ac:dyDescent="0.35">
      <c r="A36" s="50"/>
      <c r="B36" s="44"/>
      <c r="C36" s="49" t="s">
        <v>25</v>
      </c>
      <c r="D36" s="49"/>
      <c r="E36" s="49"/>
      <c r="F36" s="44"/>
      <c r="G36" s="51"/>
      <c r="H36" s="15">
        <v>600000</v>
      </c>
      <c r="I36" s="44"/>
      <c r="J36" s="58"/>
      <c r="K36" s="52"/>
    </row>
    <row r="37" spans="1:11" x14ac:dyDescent="0.35">
      <c r="A37" s="8"/>
      <c r="B37" s="5"/>
      <c r="C37" s="5"/>
      <c r="D37" s="5"/>
      <c r="E37" s="5"/>
      <c r="F37" s="5"/>
      <c r="G37" s="7"/>
      <c r="H37" s="15"/>
      <c r="I37" s="5"/>
      <c r="J37" s="26"/>
      <c r="K37" s="9"/>
    </row>
    <row r="38" spans="1:11" x14ac:dyDescent="0.35">
      <c r="A38" s="8"/>
      <c r="B38" s="5"/>
      <c r="C38" s="5"/>
      <c r="D38" s="5"/>
      <c r="E38" s="5"/>
      <c r="F38" s="5"/>
      <c r="G38" s="7"/>
      <c r="H38" s="15"/>
      <c r="I38" s="5"/>
      <c r="J38" s="26"/>
      <c r="K38" s="9"/>
    </row>
    <row r="39" spans="1:11" x14ac:dyDescent="0.35">
      <c r="A39" s="50" t="s">
        <v>24</v>
      </c>
      <c r="B39" s="44" t="s">
        <v>2</v>
      </c>
      <c r="C39" s="44" t="s">
        <v>23</v>
      </c>
      <c r="D39" s="44"/>
      <c r="E39" s="44"/>
      <c r="F39" s="44" t="s">
        <v>22</v>
      </c>
      <c r="G39" s="51" t="s">
        <v>2</v>
      </c>
      <c r="H39" s="6">
        <v>80000</v>
      </c>
      <c r="I39" s="44" t="s">
        <v>2</v>
      </c>
      <c r="J39" s="58">
        <f>(H39/H40)*365</f>
        <v>58.4</v>
      </c>
      <c r="K39" s="52" t="s">
        <v>21</v>
      </c>
    </row>
    <row r="40" spans="1:11" x14ac:dyDescent="0.35">
      <c r="A40" s="50"/>
      <c r="B40" s="44"/>
      <c r="C40" s="49" t="s">
        <v>20</v>
      </c>
      <c r="D40" s="49"/>
      <c r="E40" s="49"/>
      <c r="F40" s="44"/>
      <c r="G40" s="51"/>
      <c r="H40" s="15">
        <v>500000</v>
      </c>
      <c r="I40" s="44"/>
      <c r="J40" s="58"/>
      <c r="K40" s="52"/>
    </row>
    <row r="41" spans="1:11" x14ac:dyDescent="0.35">
      <c r="A41" s="36"/>
      <c r="B41" s="34"/>
      <c r="C41" s="34"/>
      <c r="D41" s="34"/>
      <c r="E41" s="34"/>
      <c r="F41" s="34"/>
      <c r="G41" s="35"/>
      <c r="H41" s="25"/>
      <c r="I41" s="34"/>
      <c r="J41" s="24"/>
      <c r="K41" s="23"/>
    </row>
    <row r="42" spans="1:11" ht="18" x14ac:dyDescent="0.4">
      <c r="A42" s="33" t="s">
        <v>19</v>
      </c>
      <c r="B42" s="32"/>
      <c r="C42" s="32"/>
      <c r="D42" s="32"/>
      <c r="E42" s="32"/>
      <c r="F42" s="19"/>
      <c r="G42" s="31"/>
      <c r="H42" s="30"/>
      <c r="I42" s="29"/>
      <c r="J42" s="28"/>
      <c r="K42" s="27"/>
    </row>
    <row r="43" spans="1:11" x14ac:dyDescent="0.35">
      <c r="A43" s="8"/>
      <c r="B43" s="5"/>
      <c r="C43" s="5"/>
      <c r="D43" s="5"/>
      <c r="E43" s="5"/>
      <c r="F43" s="5"/>
      <c r="G43" s="13"/>
      <c r="H43" s="12"/>
      <c r="I43" s="11"/>
      <c r="J43" s="16"/>
      <c r="K43" s="9"/>
    </row>
    <row r="44" spans="1:11" x14ac:dyDescent="0.35">
      <c r="A44" s="50" t="s">
        <v>18</v>
      </c>
      <c r="B44" s="44" t="s">
        <v>2</v>
      </c>
      <c r="C44" s="44" t="s">
        <v>17</v>
      </c>
      <c r="D44" s="44"/>
      <c r="E44" s="44"/>
      <c r="F44" s="44" t="s">
        <v>14</v>
      </c>
      <c r="G44" s="51" t="s">
        <v>2</v>
      </c>
      <c r="H44" s="6">
        <v>160000</v>
      </c>
      <c r="I44" s="44" t="s">
        <v>2</v>
      </c>
      <c r="J44" s="46">
        <f>H44/H45</f>
        <v>2</v>
      </c>
      <c r="K44" s="48" t="s">
        <v>12</v>
      </c>
    </row>
    <row r="45" spans="1:11" x14ac:dyDescent="0.35">
      <c r="A45" s="50"/>
      <c r="B45" s="44"/>
      <c r="C45" s="49" t="s">
        <v>11</v>
      </c>
      <c r="D45" s="49"/>
      <c r="E45" s="49"/>
      <c r="F45" s="44"/>
      <c r="G45" s="51"/>
      <c r="H45" s="15">
        <v>80000</v>
      </c>
      <c r="I45" s="44"/>
      <c r="J45" s="46"/>
      <c r="K45" s="48"/>
    </row>
    <row r="46" spans="1:11" x14ac:dyDescent="0.35">
      <c r="A46" s="8"/>
      <c r="B46" s="5"/>
      <c r="C46" s="5"/>
      <c r="D46" s="5"/>
      <c r="E46" s="5"/>
      <c r="F46" s="5"/>
      <c r="G46" s="7"/>
      <c r="H46" s="12"/>
      <c r="I46" s="5"/>
      <c r="J46" s="4"/>
      <c r="K46" s="9"/>
    </row>
    <row r="47" spans="1:11" x14ac:dyDescent="0.35">
      <c r="A47" s="8"/>
      <c r="B47" s="5"/>
      <c r="C47" s="5"/>
      <c r="D47" s="5"/>
      <c r="E47" s="5"/>
      <c r="F47" s="5"/>
      <c r="G47" s="7"/>
      <c r="H47" s="12"/>
      <c r="I47" s="5"/>
      <c r="J47" s="4"/>
      <c r="K47" s="9"/>
    </row>
    <row r="48" spans="1:11" x14ac:dyDescent="0.35">
      <c r="A48" s="50" t="s">
        <v>16</v>
      </c>
      <c r="B48" s="44" t="s">
        <v>2</v>
      </c>
      <c r="C48" s="44" t="s">
        <v>15</v>
      </c>
      <c r="D48" s="44"/>
      <c r="E48" s="44"/>
      <c r="F48" s="44" t="s">
        <v>14</v>
      </c>
      <c r="G48" s="51" t="s">
        <v>2</v>
      </c>
      <c r="H48" s="6" t="s">
        <v>13</v>
      </c>
      <c r="I48" s="44" t="s">
        <v>2</v>
      </c>
      <c r="J48" s="46">
        <f>(160000-60000)/H49</f>
        <v>1.25</v>
      </c>
      <c r="K48" s="52" t="s">
        <v>12</v>
      </c>
    </row>
    <row r="49" spans="1:11" x14ac:dyDescent="0.35">
      <c r="A49" s="50"/>
      <c r="B49" s="44"/>
      <c r="C49" s="49" t="s">
        <v>11</v>
      </c>
      <c r="D49" s="49"/>
      <c r="E49" s="49"/>
      <c r="F49" s="44"/>
      <c r="G49" s="51"/>
      <c r="H49" s="15">
        <v>80000</v>
      </c>
      <c r="I49" s="44"/>
      <c r="J49" s="46"/>
      <c r="K49" s="52"/>
    </row>
    <row r="50" spans="1:11" x14ac:dyDescent="0.35">
      <c r="A50" s="8"/>
      <c r="B50" s="5"/>
      <c r="C50" s="5"/>
      <c r="D50" s="5"/>
      <c r="E50" s="5"/>
      <c r="F50" s="5"/>
      <c r="G50" s="7"/>
      <c r="H50" s="12"/>
      <c r="I50" s="5"/>
      <c r="J50" s="16"/>
      <c r="K50" s="9"/>
    </row>
    <row r="51" spans="1:11" x14ac:dyDescent="0.35">
      <c r="A51" s="3"/>
      <c r="B51" s="1"/>
      <c r="C51" s="1"/>
      <c r="D51" s="1"/>
      <c r="E51" s="1"/>
      <c r="F51" s="1"/>
      <c r="G51" s="2"/>
      <c r="H51" s="25"/>
      <c r="I51" s="1"/>
      <c r="J51" s="24"/>
      <c r="K51" s="23"/>
    </row>
    <row r="52" spans="1:11" ht="18" x14ac:dyDescent="0.35">
      <c r="A52" s="22" t="s">
        <v>10</v>
      </c>
      <c r="B52" s="19"/>
      <c r="C52" s="19"/>
      <c r="D52" s="19"/>
      <c r="E52" s="19"/>
      <c r="F52" s="19"/>
      <c r="G52" s="21"/>
      <c r="H52" s="20"/>
      <c r="I52" s="19"/>
      <c r="J52" s="18"/>
      <c r="K52" s="17"/>
    </row>
    <row r="53" spans="1:11" x14ac:dyDescent="0.35">
      <c r="A53" s="8"/>
      <c r="B53" s="5"/>
      <c r="C53" s="5"/>
      <c r="D53" s="5"/>
      <c r="E53" s="5"/>
      <c r="F53" s="5"/>
      <c r="G53" s="7"/>
      <c r="H53" s="12"/>
      <c r="I53" s="5"/>
      <c r="J53" s="16"/>
      <c r="K53" s="9"/>
    </row>
    <row r="54" spans="1:11" x14ac:dyDescent="0.35">
      <c r="A54" s="50" t="s">
        <v>9</v>
      </c>
      <c r="B54" s="44" t="s">
        <v>2</v>
      </c>
      <c r="C54" s="44" t="s">
        <v>8</v>
      </c>
      <c r="D54" s="44"/>
      <c r="E54" s="44"/>
      <c r="F54" s="44" t="s">
        <v>7</v>
      </c>
      <c r="G54" s="51" t="s">
        <v>2</v>
      </c>
      <c r="H54" s="6">
        <v>140000</v>
      </c>
      <c r="I54" s="44" t="s">
        <v>2</v>
      </c>
      <c r="J54" s="55">
        <f>H54/H55</f>
        <v>0.41176470588235292</v>
      </c>
      <c r="K54" s="9"/>
    </row>
    <row r="55" spans="1:11" x14ac:dyDescent="0.35">
      <c r="A55" s="50"/>
      <c r="B55" s="44"/>
      <c r="C55" s="49" t="s">
        <v>6</v>
      </c>
      <c r="D55" s="49"/>
      <c r="E55" s="49"/>
      <c r="F55" s="44"/>
      <c r="G55" s="51"/>
      <c r="H55" s="15">
        <v>340000</v>
      </c>
      <c r="I55" s="44"/>
      <c r="J55" s="55"/>
      <c r="K55" s="9"/>
    </row>
    <row r="56" spans="1:11" x14ac:dyDescent="0.35">
      <c r="A56" s="14"/>
      <c r="B56" s="11"/>
      <c r="C56" s="11"/>
      <c r="D56" s="11"/>
      <c r="E56" s="11"/>
      <c r="F56" s="11"/>
      <c r="G56" s="13"/>
      <c r="H56" s="12"/>
      <c r="I56" s="11"/>
      <c r="J56" s="10"/>
      <c r="K56" s="9"/>
    </row>
    <row r="57" spans="1:11" x14ac:dyDescent="0.35">
      <c r="A57" s="14"/>
      <c r="B57" s="11"/>
      <c r="C57" s="11"/>
      <c r="D57" s="11"/>
      <c r="E57" s="11"/>
      <c r="F57" s="11"/>
      <c r="G57" s="13"/>
      <c r="H57" s="12"/>
      <c r="I57" s="11"/>
      <c r="J57" s="10"/>
      <c r="K57" s="9"/>
    </row>
    <row r="58" spans="1:11" x14ac:dyDescent="0.35">
      <c r="A58" s="50" t="s">
        <v>5</v>
      </c>
      <c r="B58" s="44" t="s">
        <v>2</v>
      </c>
      <c r="C58" s="44" t="s">
        <v>4</v>
      </c>
      <c r="D58" s="44"/>
      <c r="E58" s="44"/>
      <c r="F58" s="44" t="s">
        <v>3</v>
      </c>
      <c r="G58" s="51" t="s">
        <v>2</v>
      </c>
      <c r="H58" s="6">
        <v>34000</v>
      </c>
      <c r="I58" s="44" t="s">
        <v>2</v>
      </c>
      <c r="J58" s="46">
        <f>H58/H59</f>
        <v>4.5945945945945947</v>
      </c>
      <c r="K58" s="52" t="s">
        <v>1</v>
      </c>
    </row>
    <row r="59" spans="1:11" x14ac:dyDescent="0.35">
      <c r="A59" s="56"/>
      <c r="B59" s="45"/>
      <c r="C59" s="54" t="s">
        <v>0</v>
      </c>
      <c r="D59" s="54"/>
      <c r="E59" s="54"/>
      <c r="F59" s="45"/>
      <c r="G59" s="57"/>
      <c r="H59" s="6">
        <v>7400</v>
      </c>
      <c r="I59" s="45"/>
      <c r="J59" s="47"/>
      <c r="K59" s="53"/>
    </row>
    <row r="62" spans="1:11" x14ac:dyDescent="0.35">
      <c r="A62" s="43" t="s">
        <v>52</v>
      </c>
      <c r="B62" s="42"/>
      <c r="C62" s="42"/>
      <c r="D62" s="42"/>
    </row>
  </sheetData>
  <mergeCells count="113">
    <mergeCell ref="K3:K4"/>
    <mergeCell ref="H1:K1"/>
    <mergeCell ref="A3:A4"/>
    <mergeCell ref="B3:B4"/>
    <mergeCell ref="C3:E3"/>
    <mergeCell ref="F3:F4"/>
    <mergeCell ref="G3:G4"/>
    <mergeCell ref="I3:I4"/>
    <mergeCell ref="J3:J4"/>
    <mergeCell ref="C4:E4"/>
    <mergeCell ref="A9:A10"/>
    <mergeCell ref="B9:B10"/>
    <mergeCell ref="C9:E9"/>
    <mergeCell ref="F9:F10"/>
    <mergeCell ref="G9:G10"/>
    <mergeCell ref="I9:I10"/>
    <mergeCell ref="J9:J10"/>
    <mergeCell ref="C10:E10"/>
    <mergeCell ref="A13:A14"/>
    <mergeCell ref="B13:B14"/>
    <mergeCell ref="C13:E13"/>
    <mergeCell ref="F13:F14"/>
    <mergeCell ref="G13:G14"/>
    <mergeCell ref="I13:I14"/>
    <mergeCell ref="J13:J14"/>
    <mergeCell ref="C14:E14"/>
    <mergeCell ref="A17:A18"/>
    <mergeCell ref="B17:B18"/>
    <mergeCell ref="C17:E17"/>
    <mergeCell ref="F17:F18"/>
    <mergeCell ref="G17:G18"/>
    <mergeCell ref="I17:I18"/>
    <mergeCell ref="J17:J18"/>
    <mergeCell ref="C18:E18"/>
    <mergeCell ref="A21:A22"/>
    <mergeCell ref="B21:B22"/>
    <mergeCell ref="C21:E21"/>
    <mergeCell ref="F21:F22"/>
    <mergeCell ref="G21:G22"/>
    <mergeCell ref="I21:I22"/>
    <mergeCell ref="J21:J22"/>
    <mergeCell ref="C22:E22"/>
    <mergeCell ref="I27:I28"/>
    <mergeCell ref="I35:I36"/>
    <mergeCell ref="J35:J36"/>
    <mergeCell ref="K35:K36"/>
    <mergeCell ref="C36:E36"/>
    <mergeCell ref="J27:J28"/>
    <mergeCell ref="K27:K28"/>
    <mergeCell ref="C28:E28"/>
    <mergeCell ref="A31:A32"/>
    <mergeCell ref="B31:B32"/>
    <mergeCell ref="C31:E31"/>
    <mergeCell ref="F31:F32"/>
    <mergeCell ref="G31:G32"/>
    <mergeCell ref="I31:I32"/>
    <mergeCell ref="J31:J32"/>
    <mergeCell ref="K31:K32"/>
    <mergeCell ref="C32:E32"/>
    <mergeCell ref="A35:A36"/>
    <mergeCell ref="B35:B36"/>
    <mergeCell ref="C35:E35"/>
    <mergeCell ref="F35:F36"/>
    <mergeCell ref="G35:G36"/>
    <mergeCell ref="A27:A28"/>
    <mergeCell ref="B27:B28"/>
    <mergeCell ref="C27:E27"/>
    <mergeCell ref="F27:F28"/>
    <mergeCell ref="G27:G28"/>
    <mergeCell ref="A39:A40"/>
    <mergeCell ref="B39:B40"/>
    <mergeCell ref="C39:E39"/>
    <mergeCell ref="F39:F40"/>
    <mergeCell ref="G39:G40"/>
    <mergeCell ref="I39:I40"/>
    <mergeCell ref="J39:J40"/>
    <mergeCell ref="K39:K40"/>
    <mergeCell ref="C40:E40"/>
    <mergeCell ref="C44:E44"/>
    <mergeCell ref="F44:F45"/>
    <mergeCell ref="G44:G45"/>
    <mergeCell ref="I44:I45"/>
    <mergeCell ref="J44:J45"/>
    <mergeCell ref="C49:E49"/>
    <mergeCell ref="A54:A55"/>
    <mergeCell ref="B54:B55"/>
    <mergeCell ref="C54:E54"/>
    <mergeCell ref="F54:F55"/>
    <mergeCell ref="G54:G55"/>
    <mergeCell ref="I58:I59"/>
    <mergeCell ref="J58:J59"/>
    <mergeCell ref="K44:K45"/>
    <mergeCell ref="C45:E45"/>
    <mergeCell ref="A48:A49"/>
    <mergeCell ref="B48:B49"/>
    <mergeCell ref="C48:E48"/>
    <mergeCell ref="F48:F49"/>
    <mergeCell ref="G48:G49"/>
    <mergeCell ref="I48:I49"/>
    <mergeCell ref="K58:K59"/>
    <mergeCell ref="C59:E59"/>
    <mergeCell ref="I54:I55"/>
    <mergeCell ref="J54:J55"/>
    <mergeCell ref="C55:E55"/>
    <mergeCell ref="A58:A59"/>
    <mergeCell ref="B58:B59"/>
    <mergeCell ref="C58:E58"/>
    <mergeCell ref="F58:F59"/>
    <mergeCell ref="G58:G59"/>
    <mergeCell ref="J48:J49"/>
    <mergeCell ref="K48:K49"/>
    <mergeCell ref="A44:A45"/>
    <mergeCell ref="B44:B45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W5 MANG 1004 Solution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Ivana Rozic</dc:creator>
  <cp:lastModifiedBy>Ivana Rozic</cp:lastModifiedBy>
  <dcterms:created xsi:type="dcterms:W3CDTF">2023-03-18T11:11:50Z</dcterms:created>
  <dcterms:modified xsi:type="dcterms:W3CDTF">2023-03-18T12:25:18Z</dcterms:modified>
</cp:coreProperties>
</file>