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ad-ms\OneDrive - University of Wales Trinity Saint David\Assignments\BEng Yr2 EngMan Assignment\EngMan 2019-2020\"/>
    </mc:Choice>
  </mc:AlternateContent>
  <bookViews>
    <workbookView xWindow="480" yWindow="225" windowWidth="23010" windowHeight="9870"/>
  </bookViews>
  <sheets>
    <sheet name="Sheet2" sheetId="2" r:id="rId1"/>
    <sheet name="Sheet3" sheetId="3" r:id="rId2"/>
  </sheets>
  <definedNames>
    <definedName name="_xlnm.Print_Area" localSheetId="0">Sheet2!$E$2:$O$41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41" i="2" l="1"/>
  <c r="M40" i="2"/>
  <c r="M28" i="2" l="1"/>
  <c r="M33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20" i="2"/>
  <c r="M21" i="2"/>
  <c r="M22" i="2"/>
  <c r="M23" i="2"/>
  <c r="M24" i="2"/>
  <c r="M25" i="2"/>
  <c r="M26" i="2"/>
  <c r="M27" i="2"/>
  <c r="M29" i="2"/>
  <c r="M30" i="2"/>
  <c r="M31" i="2"/>
  <c r="M32" i="2"/>
  <c r="M34" i="2"/>
  <c r="M35" i="2"/>
  <c r="M36" i="2"/>
  <c r="M37" i="2"/>
</calcChain>
</file>

<file path=xl/sharedStrings.xml><?xml version="1.0" encoding="utf-8"?>
<sst xmlns="http://schemas.openxmlformats.org/spreadsheetml/2006/main" count="68" uniqueCount="67">
  <si>
    <t>Research</t>
  </si>
  <si>
    <t xml:space="preserve">Knowledge and Understanding </t>
  </si>
  <si>
    <t>Analysis</t>
  </si>
  <si>
    <t xml:space="preserve">Practical Application </t>
  </si>
  <si>
    <t xml:space="preserve">Skills for professional practice </t>
  </si>
  <si>
    <t>O'All</t>
  </si>
  <si>
    <t xml:space="preserve">Comment </t>
  </si>
  <si>
    <t xml:space="preserve">NATHANIEL ROBERT </t>
  </si>
  <si>
    <t>ALLCOCK</t>
  </si>
  <si>
    <t xml:space="preserve">ZACHARY  </t>
  </si>
  <si>
    <t>CHURCH</t>
  </si>
  <si>
    <t xml:space="preserve">EOIN  </t>
  </si>
  <si>
    <t>COLLINS</t>
  </si>
  <si>
    <t xml:space="preserve">EMILY-KATE  </t>
  </si>
  <si>
    <t>FLEWIN</t>
  </si>
  <si>
    <t xml:space="preserve">YAHYE  </t>
  </si>
  <si>
    <t>HUSSEIN</t>
  </si>
  <si>
    <t xml:space="preserve">JONATHAN RHYS </t>
  </si>
  <si>
    <t>LLOYD-WILLIAMS</t>
  </si>
  <si>
    <t xml:space="preserve">WESLEY JOHN </t>
  </si>
  <si>
    <t>PATRICK</t>
  </si>
  <si>
    <t>ALEXANDER GEORGE ROBERT</t>
  </si>
  <si>
    <t>PENNY</t>
  </si>
  <si>
    <t xml:space="preserve">MATEUSZ  </t>
  </si>
  <si>
    <t>SKOCZYLAS</t>
  </si>
  <si>
    <t xml:space="preserve">LEE  </t>
  </si>
  <si>
    <t>STEWART</t>
  </si>
  <si>
    <t xml:space="preserve">CONNOR JAMES </t>
  </si>
  <si>
    <t>WILLIAMS</t>
  </si>
  <si>
    <t xml:space="preserve">DUKE  </t>
  </si>
  <si>
    <t>ASAMOAH</t>
  </si>
  <si>
    <t xml:space="preserve">ALEXANDER MICHAEL </t>
  </si>
  <si>
    <t>BALDWIN</t>
  </si>
  <si>
    <t xml:space="preserve">DION LAURENCE </t>
  </si>
  <si>
    <t>BILLING</t>
  </si>
  <si>
    <t xml:space="preserve">GEORGE  </t>
  </si>
  <si>
    <t>DALTON - BROWN</t>
  </si>
  <si>
    <t xml:space="preserve">JEFFREY  </t>
  </si>
  <si>
    <t>ELLISS</t>
  </si>
  <si>
    <t xml:space="preserve">ZHENDU  </t>
  </si>
  <si>
    <t>FANG</t>
  </si>
  <si>
    <t>MICHAEL JAMES GEORGE</t>
  </si>
  <si>
    <t>HEYS</t>
  </si>
  <si>
    <t xml:space="preserve">JOSHUA  </t>
  </si>
  <si>
    <t>LEWIS</t>
  </si>
  <si>
    <t xml:space="preserve">ZIHAO  </t>
  </si>
  <si>
    <t>LIU</t>
  </si>
  <si>
    <t xml:space="preserve">PETER  </t>
  </si>
  <si>
    <t>OLLIFFE</t>
  </si>
  <si>
    <t xml:space="preserve">CHRISTIAN  </t>
  </si>
  <si>
    <t>PARRY</t>
  </si>
  <si>
    <t xml:space="preserve">OWAIN MARSDEN </t>
  </si>
  <si>
    <t>PHILLIPS</t>
  </si>
  <si>
    <t xml:space="preserve">STEFFAN RHYS </t>
  </si>
  <si>
    <t>ROBINSON</t>
  </si>
  <si>
    <t xml:space="preserve">REZA  </t>
  </si>
  <si>
    <t>SHAFIE-POUR MOTLAGH</t>
  </si>
  <si>
    <t xml:space="preserve">TIMOTHY NEVILLE </t>
  </si>
  <si>
    <t>STANBURY</t>
  </si>
  <si>
    <t xml:space="preserve">DANIEL  </t>
  </si>
  <si>
    <t>WILCOX</t>
  </si>
  <si>
    <t xml:space="preserve">SAM ALUN </t>
  </si>
  <si>
    <t>John (Elis)</t>
  </si>
  <si>
    <t>Hopkins</t>
  </si>
  <si>
    <t>Average</t>
  </si>
  <si>
    <t>StdDev</t>
  </si>
  <si>
    <t>M5X01176 Management, Innovation and Sustainability CW 2019-20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</si>
</sst>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0"/>
      <name val="Verdana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4" fillId="0" borderId="0"/>
    <xf numFmtId="0" fontId="5" fillId="0" borderId="0"/>
  </cellStyleXfs>
  <cellXfs count="32">
    <xf numFmtId="0" fontId="0" fillId="0" borderId="0" xfId="0"/>
    <xf numFmtId="0" fontId="0" fillId="0" borderId="3" xfId="0" applyBorder="1" applyAlignment="1">
      <alignment horizontal="center" vertical="center"/>
    </xf>
    <xf numFmtId="0" fontId="2" fillId="0" borderId="0" xfId="0" applyFont="1"/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/>
    <xf numFmtId="0" fontId="0" fillId="0" borderId="9" xfId="0" applyBorder="1"/>
    <xf numFmtId="0" fontId="0" fillId="0" borderId="4" xfId="0" applyBorder="1"/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textRotation="45"/>
    </xf>
    <xf numFmtId="0" fontId="0" fillId="0" borderId="5" xfId="0" applyBorder="1" applyAlignment="1">
      <alignment horizontal="center" textRotation="89"/>
    </xf>
    <xf numFmtId="0" fontId="0" fillId="2" borderId="1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3" fillId="0" borderId="5" xfId="0" applyFont="1" applyBorder="1" applyAlignment="1">
      <alignment vertical="center" wrapText="1"/>
    </xf>
    <xf numFmtId="0" fontId="0" fillId="0" borderId="0" xfId="0" applyFill="1"/>
    <xf numFmtId="0" fontId="3" fillId="0" borderId="5" xfId="0" applyFont="1" applyFill="1" applyBorder="1" applyAlignment="1" applyProtection="1">
      <alignment vertical="center"/>
    </xf>
    <xf numFmtId="0" fontId="6" fillId="0" borderId="3" xfId="0" applyFont="1" applyFill="1" applyBorder="1" applyAlignment="1" applyProtection="1">
      <alignment vertical="center"/>
    </xf>
    <xf numFmtId="0" fontId="0" fillId="2" borderId="13" xfId="0" applyFill="1" applyBorder="1" applyAlignment="1">
      <alignment horizontal="center" vertical="center"/>
    </xf>
    <xf numFmtId="0" fontId="0" fillId="0" borderId="5" xfId="0" applyBorder="1"/>
    <xf numFmtId="0" fontId="0" fillId="2" borderId="0" xfId="0" applyFill="1"/>
    <xf numFmtId="0" fontId="0" fillId="0" borderId="8" xfId="0" applyBorder="1"/>
    <xf numFmtId="164" fontId="0" fillId="0" borderId="5" xfId="0" applyNumberFormat="1" applyBorder="1"/>
    <xf numFmtId="0" fontId="0" fillId="2" borderId="14" xfId="0" applyFill="1" applyBorder="1" applyAlignment="1">
      <alignment horizontal="center" vertical="center"/>
    </xf>
    <xf numFmtId="0" fontId="3" fillId="0" borderId="0" xfId="0" applyFont="1" applyFill="1" applyBorder="1" applyAlignment="1" applyProtection="1">
      <alignment vertical="center"/>
    </xf>
    <xf numFmtId="0" fontId="3" fillId="0" borderId="15" xfId="0" applyFont="1" applyBorder="1" applyAlignment="1">
      <alignment vertical="center" wrapText="1"/>
    </xf>
    <xf numFmtId="0" fontId="0" fillId="0" borderId="0" xfId="0" applyBorder="1"/>
    <xf numFmtId="0" fontId="0" fillId="0" borderId="16" xfId="0" applyBorder="1"/>
    <xf numFmtId="164" fontId="0" fillId="0" borderId="0" xfId="0" applyNumberFormat="1"/>
  </cellXfs>
  <cellStyles count="4">
    <cellStyle name="Excel Built-in Normal" xfId="1"/>
    <cellStyle name="Normal" xfId="0" builtinId="0"/>
    <cellStyle name="Normal 2" xfId="2"/>
    <cellStyle name="Normal 3" xfId="3"/>
  </cellStyles>
  <dxfs count="3"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2:N41"/>
  <sheetViews>
    <sheetView tabSelected="1" topLeftCell="C1" zoomScale="104" zoomScaleNormal="104" workbookViewId="0">
      <pane xSplit="10" ySplit="5" topLeftCell="M6" activePane="bottomRight" state="frozen"/>
      <selection pane="topRight" activeCell="M1" sqref="M1"/>
      <selection pane="bottomLeft" activeCell="C6" sqref="C6"/>
      <selection pane="bottomRight" activeCell="O18" sqref="O18"/>
    </sheetView>
  </sheetViews>
  <sheetFormatPr defaultRowHeight="14.25" x14ac:dyDescent="0.45"/>
  <cols>
    <col min="6" max="6" width="31.265625" customWidth="1"/>
    <col min="7" max="7" width="23.3984375" customWidth="1"/>
    <col min="12" max="12" width="16.59765625" customWidth="1"/>
    <col min="14" max="14" width="14.86328125" customWidth="1"/>
  </cols>
  <sheetData>
    <row r="2" spans="3:14" ht="27" customHeight="1" x14ac:dyDescent="0.45">
      <c r="H2" s="13" t="s">
        <v>0</v>
      </c>
      <c r="I2" s="13" t="s">
        <v>1</v>
      </c>
      <c r="J2" s="13" t="s">
        <v>2</v>
      </c>
      <c r="K2" s="13" t="s">
        <v>3</v>
      </c>
      <c r="L2" s="13" t="s">
        <v>4</v>
      </c>
      <c r="M2" s="14"/>
    </row>
    <row r="3" spans="3:14" x14ac:dyDescent="0.45">
      <c r="D3" t="s">
        <v>66</v>
      </c>
      <c r="H3" s="10">
        <v>1</v>
      </c>
      <c r="I3" s="11">
        <v>2</v>
      </c>
      <c r="J3" s="11">
        <v>3</v>
      </c>
      <c r="K3" s="11">
        <v>4</v>
      </c>
      <c r="L3" s="11">
        <v>5</v>
      </c>
      <c r="M3" s="12"/>
    </row>
    <row r="4" spans="3:14" ht="14.65" thickBot="1" x14ac:dyDescent="0.5">
      <c r="H4" s="3">
        <v>0.05</v>
      </c>
      <c r="I4" s="4">
        <v>0.15</v>
      </c>
      <c r="J4" s="4">
        <v>0.55000000000000004</v>
      </c>
      <c r="K4" s="4">
        <v>0.2</v>
      </c>
      <c r="L4" s="4">
        <v>0.05</v>
      </c>
      <c r="M4" s="5" t="s">
        <v>5</v>
      </c>
      <c r="N4" s="2" t="s">
        <v>6</v>
      </c>
    </row>
    <row r="5" spans="3:14" ht="14.65" thickBot="1" x14ac:dyDescent="0.5">
      <c r="C5" s="29"/>
      <c r="D5" s="29"/>
      <c r="E5" s="30"/>
      <c r="F5" s="28"/>
      <c r="G5" s="17"/>
      <c r="H5" s="15"/>
      <c r="I5" s="15"/>
      <c r="J5" s="15"/>
      <c r="K5" s="15"/>
      <c r="L5" s="15"/>
      <c r="M5" s="15">
        <f>H5*0.05 + I5*0.15 +J5*0.55+K5*0.2+L5*0.05</f>
        <v>0</v>
      </c>
      <c r="N5" s="7"/>
    </row>
    <row r="6" spans="3:14" ht="14.65" thickBot="1" x14ac:dyDescent="0.5">
      <c r="E6" s="18"/>
      <c r="F6" s="19" t="s">
        <v>7</v>
      </c>
      <c r="G6" s="19" t="s">
        <v>8</v>
      </c>
      <c r="H6" s="6">
        <v>55</v>
      </c>
      <c r="I6" s="6">
        <v>65</v>
      </c>
      <c r="J6" s="6">
        <v>62</v>
      </c>
      <c r="K6" s="6">
        <v>25</v>
      </c>
      <c r="L6" s="6">
        <v>45</v>
      </c>
      <c r="M6" s="15">
        <f t="shared" ref="M6:M37" si="0">H6*0.05 + I6*0.15 +J6*0.55+K6*0.2+L6*0.05</f>
        <v>53.85</v>
      </c>
      <c r="N6" s="8"/>
    </row>
    <row r="7" spans="3:14" ht="14.65" thickBot="1" x14ac:dyDescent="0.5">
      <c r="F7" s="19" t="s">
        <v>9</v>
      </c>
      <c r="G7" s="19" t="s">
        <v>10</v>
      </c>
      <c r="H7" s="6">
        <v>45</v>
      </c>
      <c r="I7" s="6">
        <v>72</v>
      </c>
      <c r="J7" s="6">
        <v>60</v>
      </c>
      <c r="K7" s="6">
        <v>73</v>
      </c>
      <c r="L7" s="6">
        <v>78</v>
      </c>
      <c r="M7" s="15">
        <f t="shared" si="0"/>
        <v>64.55</v>
      </c>
      <c r="N7" s="8"/>
    </row>
    <row r="8" spans="3:14" ht="14.65" thickBot="1" x14ac:dyDescent="0.5">
      <c r="F8" s="19" t="s">
        <v>11</v>
      </c>
      <c r="G8" s="19" t="s">
        <v>12</v>
      </c>
      <c r="H8" s="1">
        <v>45</v>
      </c>
      <c r="I8" s="1">
        <v>45</v>
      </c>
      <c r="J8" s="1">
        <v>20</v>
      </c>
      <c r="K8" s="1">
        <v>45</v>
      </c>
      <c r="L8" s="1">
        <v>50</v>
      </c>
      <c r="M8" s="15">
        <f t="shared" si="0"/>
        <v>31.5</v>
      </c>
      <c r="N8" s="9"/>
    </row>
    <row r="9" spans="3:14" ht="14.65" thickBot="1" x14ac:dyDescent="0.5">
      <c r="F9" s="19" t="s">
        <v>13</v>
      </c>
      <c r="G9" s="19" t="s">
        <v>14</v>
      </c>
      <c r="H9" s="6">
        <v>55</v>
      </c>
      <c r="I9" s="6">
        <v>55</v>
      </c>
      <c r="J9" s="6">
        <v>60</v>
      </c>
      <c r="K9" s="6">
        <v>58</v>
      </c>
      <c r="L9" s="6">
        <v>60</v>
      </c>
      <c r="M9" s="15">
        <f t="shared" si="0"/>
        <v>58.6</v>
      </c>
      <c r="N9" s="8"/>
    </row>
    <row r="10" spans="3:14" ht="14.65" thickBot="1" x14ac:dyDescent="0.5">
      <c r="F10" s="19" t="s">
        <v>15</v>
      </c>
      <c r="G10" s="19" t="s">
        <v>16</v>
      </c>
      <c r="H10" s="6">
        <v>45</v>
      </c>
      <c r="I10" s="6">
        <v>58</v>
      </c>
      <c r="J10" s="6">
        <v>55</v>
      </c>
      <c r="K10" s="6">
        <v>68</v>
      </c>
      <c r="L10" s="6">
        <v>55</v>
      </c>
      <c r="M10" s="15">
        <f t="shared" si="0"/>
        <v>57.550000000000004</v>
      </c>
      <c r="N10" s="8"/>
    </row>
    <row r="11" spans="3:14" ht="14.65" thickBot="1" x14ac:dyDescent="0.5">
      <c r="F11" s="19" t="s">
        <v>17</v>
      </c>
      <c r="G11" s="19" t="s">
        <v>18</v>
      </c>
      <c r="H11" s="6">
        <v>55</v>
      </c>
      <c r="I11" s="6">
        <v>55</v>
      </c>
      <c r="J11" s="6">
        <v>60</v>
      </c>
      <c r="K11" s="6">
        <v>55</v>
      </c>
      <c r="L11" s="6">
        <v>60</v>
      </c>
      <c r="M11" s="15">
        <f t="shared" si="0"/>
        <v>58</v>
      </c>
      <c r="N11" s="8"/>
    </row>
    <row r="12" spans="3:14" ht="14.65" thickBot="1" x14ac:dyDescent="0.5">
      <c r="F12" s="19" t="s">
        <v>19</v>
      </c>
      <c r="G12" s="19" t="s">
        <v>20</v>
      </c>
      <c r="H12" s="6">
        <v>55</v>
      </c>
      <c r="I12" s="6">
        <v>42</v>
      </c>
      <c r="J12" s="6">
        <v>39</v>
      </c>
      <c r="K12" s="6">
        <v>60</v>
      </c>
      <c r="L12" s="6">
        <v>55</v>
      </c>
      <c r="M12" s="15">
        <f t="shared" si="0"/>
        <v>45.25</v>
      </c>
      <c r="N12" s="8"/>
    </row>
    <row r="13" spans="3:14" ht="14.65" thickBot="1" x14ac:dyDescent="0.5">
      <c r="F13" s="19" t="s">
        <v>21</v>
      </c>
      <c r="G13" s="19" t="s">
        <v>22</v>
      </c>
      <c r="H13" s="6">
        <v>55</v>
      </c>
      <c r="I13" s="6">
        <v>55</v>
      </c>
      <c r="J13" s="6">
        <v>62</v>
      </c>
      <c r="K13" s="6">
        <v>58</v>
      </c>
      <c r="L13" s="6">
        <v>60</v>
      </c>
      <c r="M13" s="15">
        <f t="shared" si="0"/>
        <v>59.7</v>
      </c>
      <c r="N13" s="8"/>
    </row>
    <row r="14" spans="3:14" ht="14.65" thickBot="1" x14ac:dyDescent="0.5">
      <c r="E14" s="18"/>
      <c r="F14" s="19" t="s">
        <v>23</v>
      </c>
      <c r="G14" s="19" t="s">
        <v>24</v>
      </c>
      <c r="H14" s="1">
        <v>35</v>
      </c>
      <c r="I14" s="1">
        <v>65</v>
      </c>
      <c r="J14" s="1">
        <v>65</v>
      </c>
      <c r="K14" s="1">
        <v>35</v>
      </c>
      <c r="L14" s="1">
        <v>45</v>
      </c>
      <c r="M14" s="15">
        <f t="shared" si="0"/>
        <v>56.5</v>
      </c>
      <c r="N14" s="9"/>
    </row>
    <row r="15" spans="3:14" ht="14.65" thickBot="1" x14ac:dyDescent="0.5">
      <c r="F15" s="19" t="s">
        <v>25</v>
      </c>
      <c r="G15" s="19" t="s">
        <v>26</v>
      </c>
      <c r="H15" s="6">
        <v>65</v>
      </c>
      <c r="I15" s="6">
        <v>58</v>
      </c>
      <c r="J15" s="6">
        <v>58</v>
      </c>
      <c r="K15" s="6">
        <v>55</v>
      </c>
      <c r="L15" s="6">
        <v>60</v>
      </c>
      <c r="M15" s="15">
        <f t="shared" si="0"/>
        <v>57.85</v>
      </c>
      <c r="N15" s="8"/>
    </row>
    <row r="16" spans="3:14" ht="14.65" thickBot="1" x14ac:dyDescent="0.5">
      <c r="E16" s="18"/>
      <c r="F16" s="19" t="s">
        <v>27</v>
      </c>
      <c r="G16" s="19" t="s">
        <v>28</v>
      </c>
      <c r="H16" s="6">
        <v>55</v>
      </c>
      <c r="I16" s="6">
        <v>65</v>
      </c>
      <c r="J16" s="6">
        <v>48</v>
      </c>
      <c r="K16" s="6">
        <v>55</v>
      </c>
      <c r="L16" s="6">
        <v>55</v>
      </c>
      <c r="M16" s="15">
        <f t="shared" si="0"/>
        <v>52.650000000000006</v>
      </c>
      <c r="N16" s="8"/>
    </row>
    <row r="17" spans="5:14" ht="14.65" thickBot="1" x14ac:dyDescent="0.5">
      <c r="F17" s="19" t="s">
        <v>29</v>
      </c>
      <c r="G17" s="19" t="s">
        <v>30</v>
      </c>
      <c r="H17" s="6">
        <v>55</v>
      </c>
      <c r="I17" s="6">
        <v>65</v>
      </c>
      <c r="J17" s="6">
        <v>55</v>
      </c>
      <c r="K17" s="6">
        <v>40</v>
      </c>
      <c r="L17" s="6">
        <v>58</v>
      </c>
      <c r="M17" s="15">
        <f t="shared" si="0"/>
        <v>53.65</v>
      </c>
      <c r="N17" s="8"/>
    </row>
    <row r="18" spans="5:14" ht="14.65" thickBot="1" x14ac:dyDescent="0.5">
      <c r="E18" s="23"/>
      <c r="F18" s="19" t="s">
        <v>31</v>
      </c>
      <c r="G18" s="19" t="s">
        <v>32</v>
      </c>
      <c r="H18" s="6">
        <v>45</v>
      </c>
      <c r="I18" s="6">
        <v>55</v>
      </c>
      <c r="J18" s="6">
        <v>58</v>
      </c>
      <c r="K18" s="6">
        <v>55</v>
      </c>
      <c r="L18" s="6">
        <v>30</v>
      </c>
      <c r="M18" s="15">
        <f>H18*0.05 + I18*0.15 +J18*0.55+K18*0.2+L18*0.05</f>
        <v>54.900000000000006</v>
      </c>
      <c r="N18" s="8"/>
    </row>
    <row r="19" spans="5:14" ht="14.65" thickBot="1" x14ac:dyDescent="0.5">
      <c r="E19" s="18"/>
      <c r="F19" s="19" t="s">
        <v>33</v>
      </c>
      <c r="G19" s="19" t="s">
        <v>34</v>
      </c>
      <c r="H19" s="6"/>
      <c r="I19" s="6"/>
      <c r="J19" s="6"/>
      <c r="K19" s="6"/>
      <c r="L19" s="6"/>
      <c r="M19" s="15"/>
      <c r="N19" s="8"/>
    </row>
    <row r="20" spans="5:14" ht="14.65" thickBot="1" x14ac:dyDescent="0.5">
      <c r="F20" s="19" t="s">
        <v>35</v>
      </c>
      <c r="G20" s="19" t="s">
        <v>36</v>
      </c>
      <c r="H20" s="6">
        <v>0</v>
      </c>
      <c r="I20" s="6">
        <v>58</v>
      </c>
      <c r="J20" s="6">
        <v>41</v>
      </c>
      <c r="K20" s="6">
        <v>50</v>
      </c>
      <c r="L20" s="6">
        <v>50</v>
      </c>
      <c r="M20" s="15">
        <f t="shared" si="0"/>
        <v>43.75</v>
      </c>
      <c r="N20" s="8"/>
    </row>
    <row r="21" spans="5:14" x14ac:dyDescent="0.45">
      <c r="E21" s="18"/>
      <c r="F21" s="19" t="s">
        <v>37</v>
      </c>
      <c r="G21" s="19" t="s">
        <v>38</v>
      </c>
      <c r="H21" s="4">
        <v>45</v>
      </c>
      <c r="I21" s="4">
        <v>60</v>
      </c>
      <c r="J21" s="4">
        <v>58</v>
      </c>
      <c r="K21" s="4">
        <v>68</v>
      </c>
      <c r="L21" s="4">
        <v>60</v>
      </c>
      <c r="M21" s="21">
        <f t="shared" si="0"/>
        <v>59.750000000000007</v>
      </c>
      <c r="N21" s="24"/>
    </row>
    <row r="22" spans="5:14" x14ac:dyDescent="0.45">
      <c r="F22" s="19" t="s">
        <v>39</v>
      </c>
      <c r="G22" s="19" t="s">
        <v>40</v>
      </c>
      <c r="H22" s="6">
        <v>65</v>
      </c>
      <c r="I22" s="6">
        <v>65</v>
      </c>
      <c r="J22" s="6">
        <v>62</v>
      </c>
      <c r="K22" s="6">
        <v>68</v>
      </c>
      <c r="L22" s="6">
        <v>70</v>
      </c>
      <c r="M22" s="16">
        <f t="shared" si="0"/>
        <v>64.2</v>
      </c>
      <c r="N22" s="22"/>
    </row>
    <row r="23" spans="5:14" x14ac:dyDescent="0.45">
      <c r="F23" s="19" t="s">
        <v>41</v>
      </c>
      <c r="G23" s="19" t="s">
        <v>42</v>
      </c>
      <c r="H23" s="6">
        <v>55</v>
      </c>
      <c r="I23" s="6">
        <v>65</v>
      </c>
      <c r="J23" s="6">
        <v>63</v>
      </c>
      <c r="K23" s="6">
        <v>68</v>
      </c>
      <c r="L23" s="6">
        <v>58</v>
      </c>
      <c r="M23" s="16">
        <f t="shared" si="0"/>
        <v>63.650000000000006</v>
      </c>
      <c r="N23" s="22"/>
    </row>
    <row r="24" spans="5:14" x14ac:dyDescent="0.45">
      <c r="F24" s="19" t="s">
        <v>43</v>
      </c>
      <c r="G24" s="19" t="s">
        <v>44</v>
      </c>
      <c r="H24" s="6">
        <v>45</v>
      </c>
      <c r="I24" s="6">
        <v>65</v>
      </c>
      <c r="J24" s="6">
        <v>60</v>
      </c>
      <c r="K24" s="6">
        <v>50</v>
      </c>
      <c r="L24" s="6">
        <v>60</v>
      </c>
      <c r="M24" s="16">
        <f t="shared" si="0"/>
        <v>58</v>
      </c>
      <c r="N24" s="25"/>
    </row>
    <row r="25" spans="5:14" x14ac:dyDescent="0.45">
      <c r="F25" s="19" t="s">
        <v>45</v>
      </c>
      <c r="G25" s="19" t="s">
        <v>46</v>
      </c>
      <c r="H25" s="6">
        <v>65</v>
      </c>
      <c r="I25" s="6">
        <v>60</v>
      </c>
      <c r="J25" s="6">
        <v>55</v>
      </c>
      <c r="K25" s="6">
        <v>60</v>
      </c>
      <c r="L25" s="6">
        <v>55</v>
      </c>
      <c r="M25" s="16">
        <f t="shared" si="0"/>
        <v>57.25</v>
      </c>
      <c r="N25" s="22"/>
    </row>
    <row r="26" spans="5:14" x14ac:dyDescent="0.45">
      <c r="F26" s="19" t="s">
        <v>47</v>
      </c>
      <c r="G26" s="19" t="s">
        <v>48</v>
      </c>
      <c r="H26" s="6">
        <v>25</v>
      </c>
      <c r="I26" s="6">
        <v>40</v>
      </c>
      <c r="J26" s="6">
        <v>30</v>
      </c>
      <c r="K26" s="6">
        <v>40</v>
      </c>
      <c r="L26" s="6">
        <v>32</v>
      </c>
      <c r="M26" s="16">
        <f t="shared" si="0"/>
        <v>33.35</v>
      </c>
      <c r="N26" s="22"/>
    </row>
    <row r="27" spans="5:14" x14ac:dyDescent="0.45">
      <c r="F27" s="19" t="s">
        <v>49</v>
      </c>
      <c r="G27" s="19" t="s">
        <v>50</v>
      </c>
      <c r="H27" s="6">
        <v>25</v>
      </c>
      <c r="I27" s="6">
        <v>65</v>
      </c>
      <c r="J27" s="6">
        <v>50</v>
      </c>
      <c r="K27" s="6">
        <v>75</v>
      </c>
      <c r="L27" s="6">
        <v>60</v>
      </c>
      <c r="M27" s="16">
        <f t="shared" si="0"/>
        <v>56.5</v>
      </c>
      <c r="N27" s="22"/>
    </row>
    <row r="28" spans="5:14" x14ac:dyDescent="0.45">
      <c r="F28" s="19" t="s">
        <v>51</v>
      </c>
      <c r="G28" s="19" t="s">
        <v>52</v>
      </c>
      <c r="H28" s="6">
        <v>25</v>
      </c>
      <c r="I28" s="6">
        <v>65</v>
      </c>
      <c r="J28" s="6">
        <v>60</v>
      </c>
      <c r="K28" s="6">
        <v>65</v>
      </c>
      <c r="L28" s="6">
        <v>58</v>
      </c>
      <c r="M28" s="16">
        <f t="shared" si="0"/>
        <v>59.9</v>
      </c>
      <c r="N28" s="22"/>
    </row>
    <row r="29" spans="5:14" x14ac:dyDescent="0.45">
      <c r="F29" s="19" t="s">
        <v>53</v>
      </c>
      <c r="G29" s="19" t="s">
        <v>54</v>
      </c>
      <c r="H29" s="6">
        <v>25</v>
      </c>
      <c r="I29" s="6">
        <v>65</v>
      </c>
      <c r="J29" s="6">
        <v>56</v>
      </c>
      <c r="K29" s="6">
        <v>60</v>
      </c>
      <c r="L29" s="6">
        <v>60</v>
      </c>
      <c r="M29" s="16">
        <f t="shared" si="0"/>
        <v>56.800000000000004</v>
      </c>
      <c r="N29" s="22"/>
    </row>
    <row r="30" spans="5:14" x14ac:dyDescent="0.45">
      <c r="F30" s="19" t="s">
        <v>55</v>
      </c>
      <c r="G30" s="19" t="s">
        <v>56</v>
      </c>
      <c r="H30" s="6">
        <v>25</v>
      </c>
      <c r="I30" s="6">
        <v>75</v>
      </c>
      <c r="J30" s="6">
        <v>72</v>
      </c>
      <c r="K30" s="6">
        <v>65</v>
      </c>
      <c r="L30" s="6">
        <v>58</v>
      </c>
      <c r="M30" s="16">
        <f t="shared" si="0"/>
        <v>68</v>
      </c>
      <c r="N30" s="22"/>
    </row>
    <row r="31" spans="5:14" x14ac:dyDescent="0.45">
      <c r="F31" s="19" t="s">
        <v>57</v>
      </c>
      <c r="G31" s="19" t="s">
        <v>58</v>
      </c>
      <c r="H31" s="6">
        <v>35</v>
      </c>
      <c r="I31" s="6">
        <v>45</v>
      </c>
      <c r="J31" s="6">
        <v>55</v>
      </c>
      <c r="K31" s="6">
        <v>60</v>
      </c>
      <c r="L31" s="6">
        <v>60</v>
      </c>
      <c r="M31" s="16">
        <f t="shared" si="0"/>
        <v>53.75</v>
      </c>
      <c r="N31" s="22"/>
    </row>
    <row r="32" spans="5:14" x14ac:dyDescent="0.45">
      <c r="F32" s="19" t="s">
        <v>59</v>
      </c>
      <c r="G32" s="19" t="s">
        <v>60</v>
      </c>
      <c r="H32" s="6">
        <v>75</v>
      </c>
      <c r="I32" s="6">
        <v>75</v>
      </c>
      <c r="J32" s="6">
        <v>85</v>
      </c>
      <c r="K32" s="6">
        <v>90</v>
      </c>
      <c r="L32" s="6">
        <v>90</v>
      </c>
      <c r="M32" s="16">
        <f t="shared" si="0"/>
        <v>84.25</v>
      </c>
      <c r="N32" s="22"/>
    </row>
    <row r="33" spans="6:14" x14ac:dyDescent="0.45">
      <c r="F33" s="19" t="s">
        <v>61</v>
      </c>
      <c r="G33" s="19" t="s">
        <v>28</v>
      </c>
      <c r="H33" s="6">
        <v>65</v>
      </c>
      <c r="I33" s="6">
        <v>65</v>
      </c>
      <c r="J33" s="6">
        <v>60</v>
      </c>
      <c r="K33" s="6">
        <v>60</v>
      </c>
      <c r="L33" s="6">
        <v>58</v>
      </c>
      <c r="M33" s="16">
        <f t="shared" si="0"/>
        <v>60.9</v>
      </c>
      <c r="N33" s="22"/>
    </row>
    <row r="34" spans="6:14" x14ac:dyDescent="0.45">
      <c r="F34" s="19" t="s">
        <v>62</v>
      </c>
      <c r="G34" s="19" t="s">
        <v>63</v>
      </c>
      <c r="H34" s="6">
        <v>25</v>
      </c>
      <c r="I34" s="6">
        <v>55</v>
      </c>
      <c r="J34" s="6">
        <v>32</v>
      </c>
      <c r="K34" s="6">
        <v>50</v>
      </c>
      <c r="L34" s="6">
        <v>32</v>
      </c>
      <c r="M34" s="16">
        <f t="shared" si="0"/>
        <v>38.700000000000003</v>
      </c>
      <c r="N34" s="22"/>
    </row>
    <row r="35" spans="6:14" x14ac:dyDescent="0.45">
      <c r="F35" s="19"/>
      <c r="G35" s="19"/>
      <c r="H35" s="22"/>
      <c r="I35" s="22"/>
      <c r="J35" s="22"/>
      <c r="K35" s="22"/>
      <c r="L35" s="22"/>
      <c r="M35" s="16">
        <f t="shared" si="0"/>
        <v>0</v>
      </c>
      <c r="N35" s="22"/>
    </row>
    <row r="36" spans="6:14" x14ac:dyDescent="0.45">
      <c r="F36" s="19"/>
      <c r="G36" s="19"/>
      <c r="H36" s="22"/>
      <c r="I36" s="22"/>
      <c r="J36" s="22"/>
      <c r="K36" s="22"/>
      <c r="L36" s="22"/>
      <c r="M36" s="16">
        <f t="shared" si="0"/>
        <v>0</v>
      </c>
      <c r="N36" s="22"/>
    </row>
    <row r="37" spans="6:14" x14ac:dyDescent="0.45">
      <c r="F37" s="19"/>
      <c r="G37" s="19"/>
      <c r="H37" s="22"/>
      <c r="I37" s="22"/>
      <c r="J37" s="22"/>
      <c r="K37" s="22"/>
      <c r="L37" s="22"/>
      <c r="M37" s="16">
        <f t="shared" si="0"/>
        <v>0</v>
      </c>
      <c r="N37" s="22"/>
    </row>
    <row r="38" spans="6:14" ht="14.65" thickBot="1" x14ac:dyDescent="0.5">
      <c r="F38" s="20"/>
      <c r="G38" s="20"/>
      <c r="H38" s="22"/>
      <c r="I38" s="22"/>
      <c r="J38" s="22"/>
      <c r="K38" s="22"/>
      <c r="L38" s="22"/>
      <c r="M38" s="22"/>
      <c r="N38" s="22"/>
    </row>
    <row r="39" spans="6:14" x14ac:dyDescent="0.45">
      <c r="M39" s="26"/>
    </row>
    <row r="40" spans="6:14" x14ac:dyDescent="0.45">
      <c r="G40" s="27"/>
      <c r="L40" t="s">
        <v>64</v>
      </c>
      <c r="M40" s="31">
        <f>AVERAGE(M6:M34)</f>
        <v>55.832142857142863</v>
      </c>
    </row>
    <row r="41" spans="6:14" x14ac:dyDescent="0.45">
      <c r="L41" t="s">
        <v>65</v>
      </c>
      <c r="M41" s="31">
        <f>STDEVA(M6:M34)</f>
        <v>10.428284315102536</v>
      </c>
    </row>
  </sheetData>
  <sortState ref="F5:N20">
    <sortCondition ref="G5:G20"/>
  </sortState>
  <conditionalFormatting sqref="G40">
    <cfRule type="expression" dxfId="2" priority="2">
      <formula>(IF((IF(SUBTOTAL(3,$C40)=0,MIN($G7:$G$40)-1,SUBTOTAL(3,$C7:$C$40))/2)-ROUNDDOWN((IF(SUBTOTAL(3,$C40)=0,MIN($G7:$G$40)-1,SUBTOTAL(3,$C7:$C$40))/2),0)=0.5,"Y","N"))="Y"</formula>
    </cfRule>
  </conditionalFormatting>
  <conditionalFormatting sqref="F34:G37">
    <cfRule type="expression" dxfId="1" priority="4">
      <formula>(IF((IF(SUBTOTAL(3,$C34)=0,MIN($G11:$G$30)-1,SUBTOTAL(3,$C11:$C$30))/2)-ROUNDDOWN((IF(SUBTOTAL(3,$C34)=0,MIN($G11:$G$30)-1,SUBTOTAL(3,$C11:$C$30))/2),0)=0.5,"Y","N"))="Y"</formula>
    </cfRule>
  </conditionalFormatting>
  <conditionalFormatting sqref="F6:G33">
    <cfRule type="expression" dxfId="0" priority="1">
      <formula>(IF((IF(SUBTOTAL(3,$C6)=0,MIN($G$6:$G7)-1,SUBTOTAL(3,$C$6:$C7))/2)-ROUNDDOWN((IF(SUBTOTAL(3,$C6)=0,MIN($G$6:$G7)-1,SUBTOTAL(3,$C$6:$C7))/2),0)=0.5,"Y","N"))="Y"</formula>
    </cfRule>
  </conditionalFormatting>
  <pageMargins left="0.7" right="0.7" top="0.75" bottom="0.75" header="0.3" footer="0.3"/>
  <pageSetup paperSize="9" scale="6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Sheet2</vt:lpstr>
      <vt:lpstr>Sheet3</vt:lpstr>
      <vt:lpstr>Sheet2!Print_Area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Summerfield, Abi</dc:creator>
  <cp:keywords/>
  <dc:description/>
  <cp:lastModifiedBy>Mark Sandford</cp:lastModifiedBy>
  <cp:revision/>
  <dcterms:created xsi:type="dcterms:W3CDTF">2016-01-19T11:33:00Z</dcterms:created>
  <dcterms:modified xsi:type="dcterms:W3CDTF">2020-06-18T14:34:40Z</dcterms:modified>
  <cp:category/>
  <cp:contentStatus/>
</cp:coreProperties>
</file>