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https://uowtsd-my.sharepoint.com/personal/2501321_student_uwtsd_ac_uk/Documents/"/>
    </mc:Choice>
  </mc:AlternateContent>
  <xr:revisionPtr revIDLastSave="366" documentId="8_{451139E7-11BB-4312-922D-1CAFCA10F7F3}" xr6:coauthVersionLast="47" xr6:coauthVersionMax="47" xr10:uidLastSave="{EDE2E0FE-EF2D-4086-95BC-58C99267242B}"/>
  <bookViews>
    <workbookView xWindow="-108" yWindow="-108" windowWidth="23256" windowHeight="12456" tabRatio="848" activeTab="7"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5" i="20" l="1"/>
  <c r="S14" i="20"/>
  <c r="O23" i="27"/>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<sst xmlns="http://schemas.openxmlformats.org/spreadsheetml/2006/main" count="330" uniqueCount="215">
  <si>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</si>
  <si>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</si>
  <si>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</si>
  <si>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</si>
  <si>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</si>
  <si>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</si>
  <si>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</si>
  <si>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</si>
  <si>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</si>
  <si>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</si>
  <si>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</si>
  <si>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</si>
  <si>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</si>
  <si>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</si>
  <si>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</si>
  <si>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</si>
  <si>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</si>
  <si>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</si>
  <si>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</si>
  <si>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</si>
  <si>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</si>
  <si>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</si>
  <si>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</si>
  <si>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</si>
  <si>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</si>
  <si>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</si>
  <si>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</si>
  <si>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</si>
  <si>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</si>
  <si>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</si>
  <si>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</si>
  <si>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</si>
  <si>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</si>
  <si>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</si>
  <si>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</si>
  <si>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</si>
  <si>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</si>
  <si>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</si>
  <si>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</si>
  <si>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</si>
  <si>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</si>
  <si>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</si>
  <si>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</si>
  <si>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</si>
  <si>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</si>
  <si>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</si>
  <si>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</si>
  <si>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</si>
  <si>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</si>
  <si>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</si>
  <si>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</si>
  <si>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</si>
  <si>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</si>
  <si>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</si>
  <si>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</si>
  <si>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</si>
  <si>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</si>
  <si>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</si>
  <si>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</si>
  <si>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</si>
  <si>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</si>
  <si>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</si>
  <si>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</si>
  <si>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</si>
  <si>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</si>
  <si>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</si>
  <si>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</si>
  <si>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</si>
  <si>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</si>
  <si>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</si>
  <si>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</si>
  <si>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</si>
  <si>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</si>
  <si>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</si>
  <si>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</si>
  <si>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</si>
  <si>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</si>
  <si>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</si>
  <si>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</si>
  <si>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</si>
  <si>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</si>
  <si>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</si>
  <si>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</si>
  <si>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</si>
  <si>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</si>
  <si>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</si>
  <si>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</si>
  <si>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</si>
  <si>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</si>
  <si>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</si>
  <si>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</si>
  <si>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</si>
  <si>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</si>
  <si>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</si>
  <si>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</si>
  <si>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</si>
  <si>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</si>
  <si>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</si>
  <si>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</si>
  <si>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</si>
  <si>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</si>
  <si>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</si>
  <si>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</si>
  <si>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</si>
  <si>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</si>
  <si>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</si>
  <si>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</si>
  <si>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</si>
  <si>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</si>
  <si>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</si>
  <si>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</si>
  <si>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</si>
  <si>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</si>
  <si>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</si>
  <si>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</si>
  <si>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</si>
  <si>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</si>
  <si>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</si>
  <si>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</si>
  <si>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</si>
  <si>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</si>
  <si>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</si>
  <si>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</si>
  <si>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</si>
  <si>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</si>
  <si>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</si>
  <si>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</si>
  <si>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</si>
  <si>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</si>
  <si>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Correct Dimension (1 mark)</t>
  </si>
  <si>
    <t>Student to complete all white boxes in electronic log books. Student to copmlete all yellow boxes on hard copy provided in session, this then needs to be handed to technician.</t>
  </si>
  <si>
    <t>Dimension within tolerance (1 marks)</t>
  </si>
  <si>
    <t>out of 20</t>
  </si>
  <si>
    <t>Personal Development Plan</t>
  </si>
  <si>
    <t>Goal</t>
  </si>
  <si>
    <t>Objective</t>
  </si>
  <si>
    <t>Resources Needed</t>
  </si>
  <si>
    <t>Measurement of Success</t>
  </si>
  <si>
    <t>Target Date</t>
  </si>
  <si>
    <t xml:space="preserve">Short Term Career Goals (0- 5 years)? </t>
  </si>
  <si>
    <t>Long Term Career Goals (5-10 years)?</t>
  </si>
  <si>
    <t xml:space="preserve">What do you think could be the biggest impact on you achieving your goals? </t>
  </si>
  <si>
    <t>CPD</t>
  </si>
  <si>
    <t>PDP</t>
  </si>
  <si>
    <t>Pass or Fail</t>
  </si>
  <si>
    <t>Why is having a PDP important for an engineer?</t>
  </si>
  <si>
    <t>out of 12</t>
  </si>
  <si>
    <t>Out of 1.5</t>
  </si>
  <si>
    <t>Out of 17</t>
  </si>
  <si>
    <t xml:space="preserve">Crank End float       Thrust washers </t>
  </si>
  <si>
    <t>out of 5</t>
  </si>
  <si>
    <t>Josh O'Rourke</t>
  </si>
  <si>
    <t>Kerry Tudor</t>
  </si>
  <si>
    <t xml:space="preserve"> Mark Fall</t>
  </si>
  <si>
    <t>0.2 mm</t>
  </si>
  <si>
    <t>30 mm</t>
  </si>
  <si>
    <t>29.91 mm</t>
  </si>
  <si>
    <t>105 mm</t>
  </si>
  <si>
    <t>36 mm</t>
  </si>
  <si>
    <t>0.05 mm</t>
  </si>
  <si>
    <t>35.99 mm</t>
  </si>
  <si>
    <t>115.10 mm</t>
  </si>
  <si>
    <t>90.00 mm</t>
  </si>
  <si>
    <t>60.00 mm</t>
  </si>
  <si>
    <t>115.00 mm</t>
  </si>
  <si>
    <t>59.86 mm</t>
  </si>
  <si>
    <t>89.97 mm</t>
  </si>
  <si>
    <t>all boxes coloured orange to be completed by the marker</t>
  </si>
  <si>
    <t>Health and Safety at Work etc. Act (1974); PPER (1992); PUWER (1998); Management of Health and Safety at Work Regulations (1999)</t>
  </si>
  <si>
    <t>Adrien Dix</t>
  </si>
  <si>
    <t>When using a mill, lathe, or any type of machinery, it is important to maintain accuracy and to ensure that your final product is within tolerance. To do this, be careful not to knock any dials or make sudden movements, especially once you have zeroed the machine; this would cause improper dimensions, which could set all later dimensions off significantly. Another way to ensure a good quality piece is to measure the dimensions consistently between cuts or steps.</t>
  </si>
  <si>
    <t>Here is the equation for engine cc, since the engine has different bores for each cylinder, it must be repeated for each cylinder:</t>
  </si>
  <si>
    <t xml:space="preserve">It is vital for an engineer to have a PDP so they can progress in their carrer, become a better engineer, and to keep goals and aims clear and achievable. </t>
  </si>
  <si>
    <t>Torsional Stiffness = Torque/Angular Deformation</t>
  </si>
  <si>
    <t>12450 Nm/Deg</t>
  </si>
  <si>
    <t>Timing belt tensioner. Torque spec = 25Nm                                                                                     Spark plugs. Torque spec = 15Nm                                                                                                      These can be found in the Ford WQ repair manual.</t>
  </si>
  <si>
    <t>An area in the engine that evidence of wear could occur is the cam journals. This is the part of the camshaft that is in contact with the bearings, and signs of wear include small scratches, dents or pitting. This tells us that the engine is deprived of oil, or has low oil pressure from overheating or the incorrect oil being used. This leads to increased friction and a heat buildup, meaning the engine can become seized or the cams to deform.</t>
  </si>
  <si>
    <t>Become a chartered engineer</t>
  </si>
  <si>
    <t>Certificate</t>
  </si>
  <si>
    <t>Work abroad</t>
  </si>
  <si>
    <t xml:space="preserve">Over the next few years I wish to achive my completion of university with a 1st, then seek employment with an engineering company. I want to explore possible routes and find the area of motorsport engineering that interests me the most. </t>
  </si>
  <si>
    <t>My longterm goals involve progressing in whatever career I choose to go into, gaining experience in the engineering world, and expand my connections within the engineering community, and will also strive to become a chartered engineer. I would also like to do travel the world and do some work in foreign countries.</t>
  </si>
  <si>
    <t>5 - 10 years</t>
  </si>
  <si>
    <t>10 years</t>
  </si>
  <si>
    <t>3-5 years</t>
  </si>
  <si>
    <t>3 years</t>
  </si>
  <si>
    <t>Study, univeristy resources</t>
  </si>
  <si>
    <t>Graduate with a first</t>
  </si>
  <si>
    <t>Start a career</t>
  </si>
  <si>
    <t xml:space="preserve">Ensure that I am completing assignments to a high standard </t>
  </si>
  <si>
    <t>Explore oportunities and consider what roles would suit me best</t>
  </si>
  <si>
    <t>Getting a job in the engineeing industry</t>
  </si>
  <si>
    <t>Graduation with a first</t>
  </si>
  <si>
    <t>Progress through my career to gain experience</t>
  </si>
  <si>
    <t>Gain connections to find oportunities for work.</t>
  </si>
  <si>
    <t>Money, connections, time, internships</t>
  </si>
  <si>
    <t>Commitment, persistance, and work experience</t>
  </si>
  <si>
    <t>Dedication, hard work, study, IMechE member</t>
  </si>
  <si>
    <t>Visiting countries</t>
  </si>
  <si>
    <t>To achive my goals I need to become less of a procratinator, and take pride in the work I produce. In the engineering world it is important that work is completed to a high standard. Also, I need to improve my communiaction skills.</t>
  </si>
  <si>
    <t>Advanced manufacturing refers to using machinery that utilises digital techology to produce very precise and consistent pieces.</t>
  </si>
  <si>
    <t xml:space="preserve">CNC machines use G-Code to produce components. </t>
  </si>
  <si>
    <t>UWTSD has machinery such as CNC machinery such as lathes, 5-axis mills, and 3D printers. UWTSD also gives students access to CAD software so they can create their own designs and products, and produce prototypes and final products using the CNC machines.</t>
  </si>
  <si>
    <t>Polymers such as PLA and ABS</t>
  </si>
  <si>
    <t>First you would have to create your component in a CAD software such as Fusion or Solidworks, then the CAD file has to be transferred into G-Code so that the 3D printer can compute what you wish to be printed. A suitable polymer has to be chosen before the printing begins, with the desired colour and correct amout of material. You must also consider if the component is small enough for the printer to be able to create it. Now the process of printing thr component is ready to begin.</t>
  </si>
  <si>
    <t xml:space="preserve">To get the best outcome when using hand tools, it is vital to not rush and keep steady hands, especially when using saws and files. When filing a piece down by hand, make sure to keep a strong, steady movement, being careful not to take too much off. For right angle peices, use a tri-square to check the angle is correct, this can also be used for flat edges alongside a level. To get accurate measurements with micrometers, make sure it is on the diameter, and take the measurements correctly as reading a micrometer can be confusing. </t>
  </si>
  <si>
    <t>The engine strip workshop involved taking apart heavy objects, dealing with potentially oily parts, and turning the engines over on the engine stand. If care is not taken, these heavy objects could be dropped on feet or hands on the tables. This is why it is important to have the correct PPE like steel toe cap boots and lab coats.</t>
  </si>
  <si>
    <t>Lathe, milling machine, file, hack saw, pillar drill, micrometer, engine stand, torque wrench, socket sets, spanners, scewdrivers.</t>
  </si>
  <si>
    <t xml:space="preserve">Correct PPE is required.                                                                                                                                                                              Risk assessment to be carried out.                                                                                                                                                                              Ensure anyone using machinery is trained and undertands how to use them.                                                                                                                   Supervision where neccessary.                                                                                                                                                                   Fire safety and emergency procedures to be understood by everyone present.                                                                                                 </t>
  </si>
  <si>
    <t xml:space="preserve">Throughout our workshop sessions, proper health and safety standards have been met and kept consistently, with PPE always being worn, correct supervision, and an understanding of the procedures in the event of an emergency. </t>
  </si>
  <si>
    <t>To create a composite, you require a matrix (e.g. epoxy), and a reinforcement.</t>
  </si>
  <si>
    <t>To begin, your materials need to be identified: your matrix (epoxy, polyester, thermoplastic etc.), and your reinforcement (carbon, glass, natural fibres etc.). Also a fibre type must be chosen, like woven, or undiretional; as well as manufacturing method like vacuum bagging or hand lay up. Next, the reinforcement is cut into shape, and the mould is prepared. The matrix is now added to the mould, with the layering of the reinforcements; the product will start to take shape - resin is now applied to the reinforcements. Now the part is cured in an autoclave at a very high temperature. After the part has been cured, it is left to cool down under pressure to deter deforming, and then removed from the mould, with trimming and finishing after.</t>
  </si>
  <si>
    <t>Fumes from the composites could be dangerous if inhaled, and curing the parts happens at high temperatures, and using a clave needs the correct training.</t>
  </si>
  <si>
    <t>Once a part has been removed from the mould and trimmed, it is important to inspect the piece. Also, use a breather material in a vacuum bag.</t>
  </si>
  <si>
    <t>A PDP is imortant because it encourages continous development in a persons career and life, improving skills of a wide range. It also gives the opportinity to reflect on improvements you’ve made and what areas of life need to be looked at in more depth. Also, it helps you identify skill gaps, giving an indication of how to solve them.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</si>
</sst>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4"/>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7">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41">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0" fillId="7" borderId="123" xfId="0" applyFill="1" applyBorder="1" applyAlignment="1">
      <alignment vertical="center"/>
    </xf>
    <xf numFmtId="0" fontId="0" fillId="7" borderId="124" xfId="0" applyFill="1" applyBorder="1" applyAlignment="1">
      <alignment vertic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0" xfId="0" applyFont="1" applyFill="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61" xfId="0" applyBorder="1" applyAlignment="1">
      <alignment horizontal="left" vertical="top" wrapText="1"/>
    </xf>
    <xf numFmtId="0" fontId="0" fillId="0" borderId="25" xfId="0" applyBorder="1" applyAlignment="1">
      <alignment horizontal="left" vertical="top" wrapText="1"/>
    </xf>
    <xf numFmtId="0" fontId="0" fillId="0" borderId="26" xfId="0" applyBorder="1" applyAlignment="1">
      <alignment horizontal="left" vertical="top" wrapText="1"/>
    </xf>
    <xf numFmtId="0" fontId="0" fillId="0" borderId="72" xfId="0" applyBorder="1" applyAlignment="1">
      <alignment horizontal="left" vertical="top" wrapText="1"/>
    </xf>
    <xf numFmtId="0" fontId="0" fillId="0" borderId="29" xfId="0" applyBorder="1" applyAlignment="1">
      <alignment horizontal="left" vertical="top" wrapText="1"/>
    </xf>
    <xf numFmtId="0" fontId="0" fillId="0" borderId="30" xfId="0" applyBorder="1" applyAlignment="1">
      <alignment horizontal="left" vertical="top" wrapText="1"/>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0" borderId="29" xfId="0" applyBorder="1" applyAlignment="1">
      <alignment horizontal="center"/>
    </xf>
    <xf numFmtId="0" fontId="0" fillId="0" borderId="3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29" xfId="0" applyFill="1" applyBorder="1" applyAlignment="1">
      <alignment horizontal="center"/>
    </xf>
    <xf numFmtId="0" fontId="0" fillId="4" borderId="26" xfId="0" applyFill="1" applyBorder="1" applyAlignment="1">
      <alignment horizontal="center"/>
    </xf>
    <xf numFmtId="0" fontId="0" fillId="4" borderId="30"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62" xfId="0" applyBorder="1" applyAlignment="1">
      <alignment horizontal="center"/>
    </xf>
    <xf numFmtId="0" fontId="0" fillId="0" borderId="37" xfId="0" applyBorder="1" applyAlignment="1">
      <alignment horizontal="center"/>
    </xf>
    <xf numFmtId="0" fontId="0" fillId="0" borderId="38" xfId="0" applyBorder="1" applyAlignment="1">
      <alignment horizontal="center"/>
    </xf>
    <xf numFmtId="0" fontId="0" fillId="4" borderId="36" xfId="0" applyFill="1" applyBorder="1" applyAlignment="1">
      <alignment horizontal="center"/>
    </xf>
    <xf numFmtId="0" fontId="0" fillId="4" borderId="37" xfId="0" applyFill="1" applyBorder="1" applyAlignment="1">
      <alignment horizontal="center"/>
    </xf>
    <xf numFmtId="0" fontId="0" fillId="4" borderId="38" xfId="0" applyFill="1" applyBorder="1" applyAlignment="1">
      <alignment horizontal="center"/>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center" vertical="center" wrapText="1"/>
    </xf>
    <xf numFmtId="0" fontId="2" fillId="3" borderId="5"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7" borderId="24" xfId="0" applyFill="1" applyBorder="1" applyAlignment="1">
      <alignment horizontal="center" vertical="center" wrapText="1"/>
    </xf>
    <xf numFmtId="0" fontId="0" fillId="7" borderId="25"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0" borderId="37" xfId="0" applyBorder="1" applyAlignment="1">
      <alignment horizontal="left" vertical="top"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10" borderId="43" xfId="0" applyFill="1" applyBorder="1" applyAlignment="1">
      <alignment horizontal="left" vertical="top" wrapText="1"/>
    </xf>
    <xf numFmtId="0" fontId="0" fillId="10" borderId="29" xfId="0" applyFill="1" applyBorder="1" applyAlignment="1">
      <alignment horizontal="left" vertical="top" wrapText="1"/>
    </xf>
    <xf numFmtId="0" fontId="0" fillId="10" borderId="37" xfId="0" applyFill="1" applyBorder="1" applyAlignment="1">
      <alignment horizontal="left" vertical="top"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9" fillId="0" borderId="13" xfId="0" applyFont="1" applyBorder="1" applyAlignment="1">
      <alignment horizontal="center" vertical="top" wrapText="1"/>
    </xf>
    <xf numFmtId="0" fontId="9" fillId="0" borderId="14" xfId="0" applyFont="1" applyBorder="1" applyAlignment="1">
      <alignment horizontal="center" vertical="top" wrapText="1"/>
    </xf>
    <xf numFmtId="0" fontId="9" fillId="0" borderId="15" xfId="0" applyFont="1" applyBorder="1" applyAlignment="1">
      <alignment horizontal="center" vertical="top" wrapText="1"/>
    </xf>
    <xf numFmtId="0" fontId="9" fillId="0" borderId="18" xfId="0" applyFont="1" applyBorder="1" applyAlignment="1">
      <alignment horizontal="center" vertical="top" wrapText="1"/>
    </xf>
    <xf numFmtId="0" fontId="9" fillId="0" borderId="19" xfId="0" applyFont="1" applyBorder="1" applyAlignment="1">
      <alignment horizontal="center" vertical="top" wrapText="1"/>
    </xf>
    <xf numFmtId="0" fontId="9" fillId="0" borderId="20" xfId="0" applyFont="1" applyBorder="1" applyAlignment="1">
      <alignment horizontal="center" vertical="top" wrapText="1"/>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57" xfId="0" applyFill="1" applyBorder="1" applyAlignment="1">
      <alignment horizontal="center"/>
    </xf>
    <xf numFmtId="0" fontId="0" fillId="4" borderId="53" xfId="0" applyFill="1" applyBorder="1" applyAlignment="1">
      <alignment horizontal="center"/>
    </xf>
    <xf numFmtId="0" fontId="9" fillId="0" borderId="13" xfId="0" applyFont="1" applyBorder="1" applyAlignment="1">
      <alignment horizontal="left" vertical="top" wrapText="1"/>
    </xf>
    <xf numFmtId="0" fontId="9" fillId="0" borderId="14" xfId="0" applyFont="1" applyBorder="1" applyAlignment="1">
      <alignment horizontal="left" vertical="top" wrapText="1"/>
    </xf>
    <xf numFmtId="0" fontId="9" fillId="0" borderId="16" xfId="0" applyFont="1" applyBorder="1" applyAlignment="1">
      <alignment horizontal="left" vertical="top" wrapText="1"/>
    </xf>
    <xf numFmtId="0" fontId="9" fillId="0" borderId="0" xfId="0" applyFont="1" applyAlignment="1">
      <alignment horizontal="left" vertical="top" wrapText="1"/>
    </xf>
    <xf numFmtId="0" fontId="9" fillId="0" borderId="18" xfId="0" applyFont="1" applyBorder="1" applyAlignment="1">
      <alignment horizontal="left" vertical="top" wrapText="1"/>
    </xf>
    <xf numFmtId="0" fontId="9" fillId="0" borderId="19" xfId="0" applyFont="1" applyBorder="1" applyAlignment="1">
      <alignment horizontal="left" vertical="top" wrapText="1"/>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xf>
    <xf numFmtId="0" fontId="9" fillId="0" borderId="50" xfId="0" applyFont="1" applyBorder="1" applyAlignment="1">
      <alignment horizontal="center"/>
    </xf>
    <xf numFmtId="0" fontId="9" fillId="0" borderId="66"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0" borderId="47" xfId="0"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73" xfId="0"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0" fillId="0" borderId="79" xfId="0" applyBorder="1" applyAlignment="1">
      <alignment horizont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2" fillId="4" borderId="23" xfId="0" applyFont="1" applyFill="1" applyBorder="1" applyAlignment="1">
      <alignment horizontal="center" vertical="center"/>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25" xfId="0" applyBorder="1" applyAlignment="1">
      <alignment horizontal="center" vertical="center" wrapText="1"/>
    </xf>
    <xf numFmtId="0" fontId="0" fillId="0" borderId="63" xfId="0" applyBorder="1" applyAlignment="1">
      <alignment horizontal="center" vertical="center" wrapText="1"/>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0" borderId="72" xfId="0" applyBorder="1" applyAlignment="1">
      <alignment horizontal="center" wrapText="1"/>
    </xf>
    <xf numFmtId="0" fontId="0" fillId="0" borderId="29" xfId="0" applyBorder="1" applyAlignment="1">
      <alignment horizontal="center" wrapText="1"/>
    </xf>
    <xf numFmtId="0" fontId="0" fillId="0" borderId="73" xfId="0" applyBorder="1" applyAlignment="1">
      <alignment horizontal="center" wrapText="1"/>
    </xf>
    <xf numFmtId="0" fontId="0" fillId="0" borderId="30" xfId="0" applyBorder="1" applyAlignment="1">
      <alignment horizontal="center" wrapText="1"/>
    </xf>
    <xf numFmtId="0" fontId="0" fillId="0" borderId="64" xfId="0" applyBorder="1" applyAlignment="1">
      <alignment horizontal="center" wrapText="1"/>
    </xf>
    <xf numFmtId="0" fontId="0" fillId="0" borderId="53" xfId="0" applyBorder="1" applyAlignment="1">
      <alignment horizontal="center" wrapText="1"/>
    </xf>
    <xf numFmtId="0" fontId="0" fillId="0" borderId="70" xfId="0" applyBorder="1" applyAlignment="1">
      <alignment horizontal="center" wrapText="1"/>
    </xf>
    <xf numFmtId="0" fontId="0" fillId="0" borderId="58" xfId="0" applyBorder="1" applyAlignment="1">
      <alignment horizontal="center" wrapText="1"/>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0" borderId="70" xfId="0" applyBorder="1" applyAlignment="1">
      <alignment horizontal="left" vertical="top" wrapText="1"/>
    </xf>
    <xf numFmtId="0" fontId="0" fillId="0" borderId="71" xfId="0" applyBorder="1" applyAlignment="1">
      <alignment horizontal="left" vertical="top" wrapText="1"/>
    </xf>
    <xf numFmtId="0" fontId="0" fillId="0" borderId="81" xfId="0" applyBorder="1" applyAlignment="1">
      <alignment horizontal="left" vertical="top" wrapText="1"/>
    </xf>
    <xf numFmtId="0" fontId="0" fillId="0" borderId="69" xfId="0" applyBorder="1" applyAlignment="1">
      <alignment horizontal="left" vertical="top" wrapText="1"/>
    </xf>
    <xf numFmtId="0" fontId="0" fillId="0" borderId="125" xfId="0" applyBorder="1" applyAlignment="1">
      <alignment horizontal="left" vertical="top" wrapText="1"/>
    </xf>
    <xf numFmtId="0" fontId="0" fillId="0" borderId="126" xfId="0" applyBorder="1" applyAlignment="1">
      <alignment horizontal="left" vertical="top"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0" borderId="72" xfId="0" applyBorder="1" applyAlignment="1">
      <alignment horizontal="center" vertical="top" wrapText="1"/>
    </xf>
    <xf numFmtId="0" fontId="0" fillId="0" borderId="29" xfId="0" applyBorder="1" applyAlignment="1">
      <alignment horizontal="center" vertical="top" wrapText="1"/>
    </xf>
    <xf numFmtId="0" fontId="0" fillId="0" borderId="73" xfId="0" applyBorder="1" applyAlignment="1">
      <alignment horizontal="center" vertical="top" wrapText="1"/>
    </xf>
    <xf numFmtId="0" fontId="0" fillId="0" borderId="30" xfId="0" applyBorder="1" applyAlignment="1">
      <alignment horizontal="center" vertical="top" wrapText="1"/>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0" fontId="0" fillId="0" borderId="81" xfId="0" applyBorder="1" applyAlignment="1">
      <alignment horizontal="center" vertical="center" wrapText="1"/>
    </xf>
    <xf numFmtId="0" fontId="0" fillId="0" borderId="126" xfId="0" applyBorder="1" applyAlignment="1">
      <alignment horizontal="center" vertical="center" wrapText="1"/>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0" fontId="0" fillId="0" borderId="62" xfId="0" applyBorder="1" applyAlignment="1">
      <alignment horizontal="left" vertical="top" wrapText="1"/>
    </xf>
    <xf numFmtId="0" fontId="0" fillId="0" borderId="38" xfId="0" applyBorder="1" applyAlignment="1">
      <alignment horizontal="left" vertical="top" wrapText="1"/>
    </xf>
    <xf numFmtId="0" fontId="11" fillId="0" borderId="10" xfId="0" applyFont="1" applyBorder="1" applyAlignment="1">
      <alignment horizontal="center" vertical="center" wrapText="1"/>
    </xf>
    <xf numFmtId="0" fontId="0" fillId="0" borderId="63" xfId="0" applyBorder="1" applyAlignment="1">
      <alignment horizontal="left" vertical="top" wrapText="1"/>
    </xf>
    <xf numFmtId="0" fontId="0" fillId="0" borderId="43" xfId="0" applyBorder="1" applyAlignment="1">
      <alignment horizontal="left" vertical="top" wrapText="1"/>
    </xf>
    <xf numFmtId="0" fontId="0" fillId="0" borderId="73" xfId="0" applyBorder="1" applyAlignment="1">
      <alignment horizontal="left" vertical="top" wrapText="1"/>
    </xf>
    <xf numFmtId="0" fontId="0" fillId="0" borderId="47" xfId="0" applyBorder="1" applyAlignment="1">
      <alignment horizontal="left" vertical="top" wrapText="1"/>
    </xf>
    <xf numFmtId="0" fontId="8" fillId="0" borderId="10"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17/10/relationships/person" Target="persons/person.xml"/></Relationships>
</file>

<file path=xl/drawings/drawing1.xml><?xml version="1.0" encoding="utf-8"?>
<xdr:wsDr xmlns:xdr="http://schemas.openxmlformats.org/drawingml/2006/spreadsheetDrawing" xmlns:a="http://schemas.openxmlformats.org/drawingml/2006/main">
  <xdr:oneCellAnchor>
    <xdr:from>
      <xdr:col>10</xdr:col>
      <xdr:colOff>364671</xdr:colOff>
      <xdr:row>23</xdr:row>
      <xdr:rowOff>322218</xdr:rowOff>
    </xdr:from>
    <xdr:ext cx="1687000" cy="347724"/>
    <mc:AlternateContent xmlns:mc="http://schemas.openxmlformats.org/markup-compatibility/2006" xmlns:a14="http://schemas.microsoft.com/office/drawing/2010/main">
      <mc:Choice Requires="a14">
        <xdr:sp macro="" textlink="">
          <xdr:nvSpPr>
            <xdr:cNvPr id="3" name="TextBox 2">
              <a:extLst>
                <a:ext uri="{FF2B5EF4-FFF2-40B4-BE49-F238E27FC236}">
                  <a16:creationId xmlns:a16="http://schemas.microsoft.com/office/drawing/2014/main" id="{7FD5541C-82B6-F809-21F8-A4957DE8ECCB}"/>
                </a:ext>
              </a:extLst>
            </xdr:cNvPr>
            <xdr:cNvSpPr txBox="1"/>
          </xdr:nvSpPr>
          <xdr:spPr>
            <a:xfrm>
              <a:off x="6460671" y="6959238"/>
              <a:ext cx="1687000" cy="3477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f>
                      <m:fPr>
                        <m:ctrlPr>
                          <a:rPr lang="en-GB" sz="1100" i="1">
                            <a:latin typeface="Cambria Math" panose="02040503050406030204" pitchFamily="18" charset="0"/>
                          </a:rPr>
                        </m:ctrlPr>
                      </m:fPr>
                      <m:num>
                        <m:r>
                          <m:rPr>
                            <m:nor/>
                          </m:rPr>
                          <a:rPr lang="en-US" sz="1100" b="0">
                            <a:solidFill>
                              <a:schemeClr val="tx1"/>
                            </a:solidFill>
                            <a:effectLst/>
                            <a:latin typeface="+mn-lt"/>
                            <a:ea typeface="+mn-ea"/>
                            <a:cs typeface="+mn-cs"/>
                          </a:rPr>
                          <m:t>(</m:t>
                        </m:r>
                        <m:r>
                          <a:rPr lang="en-US" sz="1100" b="0" i="1">
                            <a:solidFill>
                              <a:schemeClr val="tx1"/>
                            </a:solidFill>
                            <a:effectLst/>
                            <a:latin typeface="Cambria Math" panose="02040503050406030204" pitchFamily="18" charset="0"/>
                            <a:ea typeface="Cambria Math" panose="02040503050406030204" pitchFamily="18" charset="0"/>
                            <a:cs typeface="+mn-cs"/>
                          </a:rPr>
                          <m:t>𝜋</m:t>
                        </m:r>
                        <m:r>
                          <a:rPr lang="en-US" sz="1100" b="0" i="1">
                            <a:solidFill>
                              <a:schemeClr val="tx1"/>
                            </a:solidFill>
                            <a:effectLst/>
                            <a:latin typeface="Cambria Math" panose="02040503050406030204" pitchFamily="18" charset="0"/>
                            <a:ea typeface="+mn-ea"/>
                            <a:cs typeface="+mn-cs"/>
                          </a:rPr>
                          <m:t>∗</m:t>
                        </m:r>
                        <m:sSubSup>
                          <m:sSubSupPr>
                            <m:ctrlPr>
                              <a:rPr lang="en-US" sz="1100" b="0" i="1">
                                <a:solidFill>
                                  <a:schemeClr val="tx1"/>
                                </a:solidFill>
                                <a:effectLst/>
                                <a:latin typeface="Cambria Math" panose="02040503050406030204" pitchFamily="18" charset="0"/>
                                <a:ea typeface="+mn-ea"/>
                                <a:cs typeface="+mn-cs"/>
                              </a:rPr>
                            </m:ctrlPr>
                          </m:sSubSupPr>
                          <m:e>
                            <m:r>
                              <a:rPr lang="en-US" sz="1100" b="0" i="1">
                                <a:solidFill>
                                  <a:schemeClr val="tx1"/>
                                </a:solidFill>
                                <a:effectLst/>
                                <a:latin typeface="Cambria Math" panose="02040503050406030204" pitchFamily="18" charset="0"/>
                                <a:ea typeface="+mn-ea"/>
                                <a:cs typeface="+mn-cs"/>
                              </a:rPr>
                              <m:t>𝐵</m:t>
                            </m:r>
                          </m:e>
                          <m:sub>
                            <m:r>
                              <a:rPr lang="en-US" sz="1100" b="0" i="1">
                                <a:solidFill>
                                  <a:schemeClr val="tx1"/>
                                </a:solidFill>
                                <a:effectLst/>
                                <a:latin typeface="Cambria Math" panose="02040503050406030204" pitchFamily="18" charset="0"/>
                                <a:ea typeface="+mn-ea"/>
                                <a:cs typeface="+mn-cs"/>
                              </a:rPr>
                              <m:t>1</m:t>
                            </m:r>
                          </m:sub>
                          <m:sup>
                            <m:r>
                              <a:rPr lang="en-US" sz="1100" b="0" i="1">
                                <a:solidFill>
                                  <a:schemeClr val="tx1"/>
                                </a:solidFill>
                                <a:effectLst/>
                                <a:latin typeface="Cambria Math" panose="02040503050406030204" pitchFamily="18" charset="0"/>
                                <a:ea typeface="+mn-ea"/>
                                <a:cs typeface="+mn-cs"/>
                              </a:rPr>
                              <m:t>2</m:t>
                            </m:r>
                          </m:sup>
                        </m:sSubSup>
                        <m:r>
                          <a:rPr lang="en-US" sz="1100" b="0" i="1">
                            <a:solidFill>
                              <a:schemeClr val="tx1"/>
                            </a:solidFill>
                            <a:effectLst/>
                            <a:latin typeface="Cambria Math" panose="02040503050406030204" pitchFamily="18" charset="0"/>
                            <a:ea typeface="+mn-ea"/>
                            <a:cs typeface="+mn-cs"/>
                          </a:rPr>
                          <m:t>∗</m:t>
                        </m:r>
                        <m:r>
                          <m:rPr>
                            <m:sty m:val="p"/>
                          </m:rPr>
                          <a:rPr lang="en-US" sz="1100" b="0" i="0">
                            <a:solidFill>
                              <a:schemeClr val="tx1"/>
                            </a:solidFill>
                            <a:effectLst/>
                            <a:latin typeface="Cambria Math" panose="02040503050406030204" pitchFamily="18" charset="0"/>
                            <a:ea typeface="+mn-ea"/>
                            <a:cs typeface="+mn-cs"/>
                          </a:rPr>
                          <m:t>S</m:t>
                        </m:r>
                        <m:r>
                          <a:rPr lang="en-US" sz="1100" b="0" i="0">
                            <a:solidFill>
                              <a:schemeClr val="tx1"/>
                            </a:solidFill>
                            <a:effectLst/>
                            <a:latin typeface="Cambria Math" panose="02040503050406030204" pitchFamily="18" charset="0"/>
                            <a:ea typeface="+mn-ea"/>
                            <a:cs typeface="+mn-cs"/>
                          </a:rPr>
                          <m:t>)</m:t>
                        </m:r>
                      </m:num>
                      <m:den>
                        <m:r>
                          <a:rPr lang="en-US" sz="1100" b="0" i="1">
                            <a:latin typeface="Cambria Math" panose="02040503050406030204" pitchFamily="18" charset="0"/>
                          </a:rPr>
                          <m:t>4</m:t>
                        </m:r>
                      </m:den>
                    </m:f>
                    <m:r>
                      <a:rPr lang="en-US" sz="1100" b="0" i="1">
                        <a:latin typeface="Cambria Math" panose="02040503050406030204" pitchFamily="18" charset="0"/>
                      </a:rPr>
                      <m:t>+</m:t>
                    </m:r>
                    <m:f>
                      <m:fPr>
                        <m:ctrlPr>
                          <a:rPr lang="en-GB" sz="1100" i="1">
                            <a:solidFill>
                              <a:schemeClr val="tx1"/>
                            </a:solidFill>
                            <a:effectLst/>
                            <a:latin typeface="Cambria Math" panose="02040503050406030204" pitchFamily="18" charset="0"/>
                            <a:ea typeface="+mn-ea"/>
                            <a:cs typeface="+mn-cs"/>
                          </a:rPr>
                        </m:ctrlPr>
                      </m:fPr>
                      <m:num>
                        <m:r>
                          <m:rPr>
                            <m:nor/>
                          </m:rPr>
                          <a:rPr lang="en-US" sz="1100" b="0">
                            <a:solidFill>
                              <a:schemeClr val="tx1"/>
                            </a:solidFill>
                            <a:effectLst/>
                            <a:latin typeface="+mn-lt"/>
                            <a:ea typeface="+mn-ea"/>
                            <a:cs typeface="+mn-cs"/>
                          </a:rPr>
                          <m:t>(</m:t>
                        </m:r>
                        <m:r>
                          <a:rPr lang="en-US" sz="1100" b="0" i="1">
                            <a:solidFill>
                              <a:schemeClr val="tx1"/>
                            </a:solidFill>
                            <a:effectLst/>
                            <a:latin typeface="Cambria Math" panose="02040503050406030204" pitchFamily="18" charset="0"/>
                            <a:ea typeface="Cambria Math" panose="02040503050406030204" pitchFamily="18" charset="0"/>
                            <a:cs typeface="+mn-cs"/>
                          </a:rPr>
                          <m:t>𝜋</m:t>
                        </m:r>
                        <m:r>
                          <a:rPr lang="en-US" sz="1100" b="0" i="1">
                            <a:solidFill>
                              <a:schemeClr val="tx1"/>
                            </a:solidFill>
                            <a:effectLst/>
                            <a:latin typeface="Cambria Math" panose="02040503050406030204" pitchFamily="18" charset="0"/>
                            <a:ea typeface="+mn-ea"/>
                            <a:cs typeface="+mn-cs"/>
                          </a:rPr>
                          <m:t>∗</m:t>
                        </m:r>
                        <m:sSubSup>
                          <m:sSubSupPr>
                            <m:ctrlPr>
                              <a:rPr lang="en-US" sz="1100" b="0" i="1">
                                <a:solidFill>
                                  <a:schemeClr val="tx1"/>
                                </a:solidFill>
                                <a:effectLst/>
                                <a:latin typeface="Cambria Math" panose="02040503050406030204" pitchFamily="18" charset="0"/>
                                <a:ea typeface="+mn-ea"/>
                                <a:cs typeface="+mn-cs"/>
                              </a:rPr>
                            </m:ctrlPr>
                          </m:sSubSupPr>
                          <m:e>
                            <m:r>
                              <a:rPr lang="en-US" sz="1100" b="0" i="1">
                                <a:solidFill>
                                  <a:schemeClr val="tx1"/>
                                </a:solidFill>
                                <a:effectLst/>
                                <a:latin typeface="Cambria Math" panose="02040503050406030204" pitchFamily="18" charset="0"/>
                                <a:ea typeface="+mn-ea"/>
                                <a:cs typeface="+mn-cs"/>
                              </a:rPr>
                              <m:t>𝐵</m:t>
                            </m:r>
                          </m:e>
                          <m:sub>
                            <m:r>
                              <a:rPr lang="en-US" sz="1100" b="0" i="1">
                                <a:solidFill>
                                  <a:schemeClr val="tx1"/>
                                </a:solidFill>
                                <a:effectLst/>
                                <a:latin typeface="Cambria Math" panose="02040503050406030204" pitchFamily="18" charset="0"/>
                                <a:ea typeface="+mn-ea"/>
                                <a:cs typeface="+mn-cs"/>
                              </a:rPr>
                              <m:t>2</m:t>
                            </m:r>
                          </m:sub>
                          <m:sup>
                            <m:r>
                              <a:rPr lang="en-US" sz="1100" b="0" i="1">
                                <a:solidFill>
                                  <a:schemeClr val="tx1"/>
                                </a:solidFill>
                                <a:effectLst/>
                                <a:latin typeface="Cambria Math" panose="02040503050406030204" pitchFamily="18" charset="0"/>
                                <a:ea typeface="+mn-ea"/>
                                <a:cs typeface="+mn-cs"/>
                              </a:rPr>
                              <m:t>2</m:t>
                            </m:r>
                          </m:sup>
                        </m:sSubSup>
                        <m:r>
                          <a:rPr lang="en-US" sz="1100" b="0" i="1">
                            <a:solidFill>
                              <a:schemeClr val="tx1"/>
                            </a:solidFill>
                            <a:effectLst/>
                            <a:latin typeface="Cambria Math" panose="02040503050406030204" pitchFamily="18" charset="0"/>
                            <a:ea typeface="+mn-ea"/>
                            <a:cs typeface="+mn-cs"/>
                          </a:rPr>
                          <m:t>∗</m:t>
                        </m:r>
                        <m:r>
                          <m:rPr>
                            <m:sty m:val="p"/>
                          </m:rPr>
                          <a:rPr lang="en-US" sz="1100" b="0" i="0">
                            <a:solidFill>
                              <a:schemeClr val="tx1"/>
                            </a:solidFill>
                            <a:effectLst/>
                            <a:latin typeface="Cambria Math" panose="02040503050406030204" pitchFamily="18" charset="0"/>
                            <a:ea typeface="+mn-ea"/>
                            <a:cs typeface="+mn-cs"/>
                          </a:rPr>
                          <m:t>S</m:t>
                        </m:r>
                        <m:r>
                          <a:rPr lang="en-US" sz="1100" b="0" i="0">
                            <a:solidFill>
                              <a:schemeClr val="tx1"/>
                            </a:solidFill>
                            <a:effectLst/>
                            <a:latin typeface="Cambria Math" panose="02040503050406030204" pitchFamily="18" charset="0"/>
                            <a:ea typeface="+mn-ea"/>
                            <a:cs typeface="+mn-cs"/>
                          </a:rPr>
                          <m:t>)</m:t>
                        </m:r>
                      </m:num>
                      <m:den>
                        <m:r>
                          <a:rPr lang="en-US" sz="1100" b="0" i="1">
                            <a:solidFill>
                              <a:schemeClr val="tx1"/>
                            </a:solidFill>
                            <a:effectLst/>
                            <a:latin typeface="Cambria Math" panose="02040503050406030204" pitchFamily="18" charset="0"/>
                            <a:ea typeface="+mn-ea"/>
                            <a:cs typeface="+mn-cs"/>
                          </a:rPr>
                          <m:t>4</m:t>
                        </m:r>
                      </m:den>
                    </m:f>
                    <m:r>
                      <a:rPr lang="en-US" sz="1100" b="0" i="1">
                        <a:solidFill>
                          <a:schemeClr val="tx1"/>
                        </a:solidFill>
                        <a:effectLst/>
                        <a:latin typeface="Cambria Math" panose="02040503050406030204" pitchFamily="18" charset="0"/>
                        <a:ea typeface="+mn-ea"/>
                        <a:cs typeface="+mn-cs"/>
                      </a:rPr>
                      <m:t>…</m:t>
                    </m:r>
                  </m:oMath>
                </m:oMathPara>
              </a14:m>
              <a:endParaRPr lang="en-GB" sz="1100"/>
            </a:p>
          </xdr:txBody>
        </xdr:sp>
      </mc:Choice>
      <mc:Fallback xmlns="">
        <xdr:sp macro="" textlink="">
          <xdr:nvSpPr>
            <xdr:cNvPr id="3" name="TextBox 2">
              <a:extLst>
                <a:ext uri="{FF2B5EF4-FFF2-40B4-BE49-F238E27FC236}">
                  <a16:creationId xmlns:a16="http://schemas.microsoft.com/office/drawing/2014/main" id="{7FD5541C-82B6-F809-21F8-A4957DE8ECCB}"/>
                </a:ext>
              </a:extLst>
            </xdr:cNvPr>
            <xdr:cNvSpPr txBox="1"/>
          </xdr:nvSpPr>
          <xdr:spPr>
            <a:xfrm>
              <a:off x="6460671" y="6959238"/>
              <a:ext cx="1687000" cy="3477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GB" sz="1100" i="0">
                  <a:latin typeface="Cambria Math" panose="02040503050406030204" pitchFamily="18" charset="0"/>
                </a:rPr>
                <a:t>(</a:t>
              </a:r>
              <a:r>
                <a:rPr lang="en-US" sz="1100" b="0" i="0">
                  <a:solidFill>
                    <a:schemeClr val="tx1"/>
                  </a:solidFill>
                  <a:effectLst/>
                  <a:latin typeface="+mn-lt"/>
                  <a:ea typeface="+mn-ea"/>
                  <a:cs typeface="+mn-cs"/>
                </a:rPr>
                <a:t>"(</a:t>
              </a:r>
              <a:r>
                <a:rPr lang="en-US" sz="1100" b="0" i="0">
                  <a:solidFill>
                    <a:schemeClr val="tx1"/>
                  </a:solidFill>
                  <a:effectLst/>
                  <a:latin typeface="Cambria Math" panose="02040503050406030204" pitchFamily="18" charset="0"/>
                  <a:ea typeface="Cambria Math" panose="02040503050406030204" pitchFamily="18" charset="0"/>
                  <a:cs typeface="+mn-cs"/>
                </a:rPr>
                <a:t>" 𝜋</a:t>
              </a:r>
              <a:r>
                <a:rPr lang="en-US" sz="1100" b="0" i="0">
                  <a:solidFill>
                    <a:schemeClr val="tx1"/>
                  </a:solidFill>
                  <a:effectLst/>
                  <a:latin typeface="+mn-lt"/>
                  <a:ea typeface="+mn-ea"/>
                  <a:cs typeface="+mn-cs"/>
                </a:rPr>
                <a:t>∗𝐵_1^2∗S)</a:t>
              </a:r>
              <a:r>
                <a:rPr lang="en-GB" sz="1100" b="0" i="0">
                  <a:solidFill>
                    <a:schemeClr val="tx1"/>
                  </a:solidFill>
                  <a:effectLst/>
                  <a:latin typeface="Cambria Math" panose="02040503050406030204" pitchFamily="18" charset="0"/>
                  <a:ea typeface="+mn-ea"/>
                  <a:cs typeface="+mn-cs"/>
                </a:rPr>
                <a:t>)/</a:t>
              </a:r>
              <a:r>
                <a:rPr lang="en-US" sz="1100" b="0" i="0">
                  <a:latin typeface="Cambria Math" panose="02040503050406030204" pitchFamily="18" charset="0"/>
                </a:rPr>
                <a:t>4+</a:t>
              </a:r>
              <a:r>
                <a:rPr lang="en-GB" sz="1100" i="0">
                  <a:solidFill>
                    <a:schemeClr val="tx1"/>
                  </a:solidFill>
                  <a:effectLst/>
                  <a:latin typeface="+mn-lt"/>
                  <a:ea typeface="+mn-ea"/>
                  <a:cs typeface="+mn-cs"/>
                </a:rPr>
                <a:t>(</a:t>
              </a:r>
              <a:r>
                <a:rPr lang="en-US" sz="1100" b="0" i="0">
                  <a:solidFill>
                    <a:schemeClr val="tx1"/>
                  </a:solidFill>
                  <a:effectLst/>
                  <a:latin typeface="+mn-lt"/>
                  <a:ea typeface="+mn-ea"/>
                  <a:cs typeface="+mn-cs"/>
                </a:rPr>
                <a:t>"(</a:t>
              </a:r>
              <a:r>
                <a:rPr lang="en-US" sz="1100" b="0" i="0">
                  <a:solidFill>
                    <a:schemeClr val="tx1"/>
                  </a:solidFill>
                  <a:effectLst/>
                  <a:latin typeface="Cambria Math" panose="02040503050406030204" pitchFamily="18" charset="0"/>
                  <a:ea typeface="Cambria Math" panose="02040503050406030204" pitchFamily="18" charset="0"/>
                  <a:cs typeface="+mn-cs"/>
                </a:rPr>
                <a:t>" 𝜋</a:t>
              </a:r>
              <a:r>
                <a:rPr lang="en-US" sz="1100" b="0" i="0">
                  <a:solidFill>
                    <a:schemeClr val="tx1"/>
                  </a:solidFill>
                  <a:effectLst/>
                  <a:latin typeface="+mn-lt"/>
                  <a:ea typeface="+mn-ea"/>
                  <a:cs typeface="+mn-cs"/>
                </a:rPr>
                <a:t>∗𝐵_</a:t>
              </a:r>
              <a:r>
                <a:rPr lang="en-US" sz="1100" b="0" i="0">
                  <a:solidFill>
                    <a:schemeClr val="tx1"/>
                  </a:solidFill>
                  <a:effectLst/>
                  <a:latin typeface="Cambria Math" panose="02040503050406030204" pitchFamily="18" charset="0"/>
                  <a:ea typeface="+mn-ea"/>
                  <a:cs typeface="+mn-cs"/>
                </a:rPr>
                <a:t>2</a:t>
              </a:r>
              <a:r>
                <a:rPr lang="en-US" sz="1100" b="0" i="0">
                  <a:solidFill>
                    <a:schemeClr val="tx1"/>
                  </a:solidFill>
                  <a:effectLst/>
                  <a:latin typeface="+mn-lt"/>
                  <a:ea typeface="+mn-ea"/>
                  <a:cs typeface="+mn-cs"/>
                </a:rPr>
                <a:t>^2∗S)</a:t>
              </a:r>
              <a:r>
                <a:rPr lang="en-GB" sz="1100" b="0" i="0">
                  <a:solidFill>
                    <a:schemeClr val="tx1"/>
                  </a:solidFill>
                  <a:effectLst/>
                  <a:latin typeface="+mn-lt"/>
                  <a:ea typeface="+mn-ea"/>
                  <a:cs typeface="+mn-cs"/>
                </a:rPr>
                <a:t>)/</a:t>
              </a:r>
              <a:r>
                <a:rPr lang="en-US" sz="1100" b="0" i="0">
                  <a:solidFill>
                    <a:schemeClr val="tx1"/>
                  </a:solidFill>
                  <a:effectLst/>
                  <a:latin typeface="+mn-lt"/>
                  <a:ea typeface="+mn-ea"/>
                  <a:cs typeface="+mn-cs"/>
                </a:rPr>
                <a:t>4</a:t>
              </a:r>
              <a:r>
                <a:rPr lang="en-US" sz="1100" b="0" i="0">
                  <a:solidFill>
                    <a:schemeClr val="tx1"/>
                  </a:solidFill>
                  <a:effectLst/>
                  <a:latin typeface="Cambria Math" panose="02040503050406030204" pitchFamily="18" charset="0"/>
                  <a:ea typeface="+mn-ea"/>
                  <a:cs typeface="+mn-cs"/>
                </a:rPr>
                <a:t>…</a:t>
              </a:r>
              <a:endParaRPr lang="en-GB" sz="1100"/>
            </a:p>
          </xdr:txBody>
        </xdr:sp>
      </mc:Fallback>
    </mc:AlternateContent>
    <xdr:clientData/>
  </xdr:one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B18" zoomScale="68" zoomScaleNormal="68" workbookViewId="0">
      <selection activeCell="Q37" sqref="Q37:AE43"/>
    </sheetView>
  </sheetViews>
  <sheetFormatPr defaultRowHeight="14.4" x14ac:dyDescent="0.3"/>
  <sheetData>
    <row r="1" spans="1:31" x14ac:dyDescent="0.3">
      <c r="A1" s="173" t="s">
        <v>0</v>
      </c>
      <c r="B1" s="60"/>
      <c r="C1" s="60"/>
      <c r="D1" s="60"/>
      <c r="E1" s="60"/>
      <c r="F1" s="60"/>
      <c r="G1" s="60"/>
      <c r="H1" s="60"/>
      <c r="I1" s="60"/>
      <c r="J1" s="60"/>
      <c r="K1" s="60"/>
      <c r="L1" s="60"/>
      <c r="M1" s="60"/>
      <c r="N1" s="60"/>
      <c r="O1" s="60"/>
      <c r="P1" s="60"/>
      <c r="Q1" s="60"/>
      <c r="R1" s="60"/>
      <c r="S1" s="60"/>
      <c r="T1" s="60"/>
      <c r="U1" s="60"/>
      <c r="V1" s="60"/>
      <c r="W1" s="60"/>
      <c r="X1" s="60"/>
      <c r="Y1" s="60"/>
      <c r="Z1" s="60"/>
      <c r="AA1" s="60"/>
      <c r="AB1" s="60"/>
      <c r="AC1" s="60"/>
      <c r="AD1" s="60"/>
      <c r="AE1" s="60"/>
    </row>
    <row r="2" spans="1:31" x14ac:dyDescent="0.3">
      <c r="A2" s="173"/>
      <c r="B2" s="60"/>
      <c r="C2" s="60"/>
      <c r="D2" s="60"/>
      <c r="E2" s="60"/>
      <c r="F2" s="60"/>
      <c r="G2" s="60"/>
      <c r="H2" s="60"/>
      <c r="I2" s="60"/>
      <c r="J2" s="60"/>
      <c r="K2" s="60"/>
      <c r="L2" s="60"/>
      <c r="M2" s="60"/>
      <c r="N2" s="60"/>
      <c r="O2" s="60"/>
      <c r="P2" s="60"/>
      <c r="Q2" s="60"/>
      <c r="R2" s="60"/>
      <c r="S2" s="60"/>
      <c r="T2" s="60"/>
      <c r="U2" s="60"/>
      <c r="V2" s="60"/>
      <c r="W2" s="60"/>
      <c r="X2" s="60"/>
      <c r="Y2" s="60"/>
      <c r="Z2" s="60"/>
      <c r="AA2" s="60"/>
      <c r="AB2" s="60"/>
      <c r="AC2" s="60"/>
      <c r="AD2" s="60"/>
      <c r="AE2" s="60"/>
    </row>
    <row r="3" spans="1:31" ht="15" thickBot="1" x14ac:dyDescent="0.35">
      <c r="A3" s="173"/>
      <c r="B3" s="60"/>
      <c r="C3" s="60"/>
      <c r="D3" s="60"/>
      <c r="E3" s="60"/>
      <c r="F3" s="60"/>
      <c r="G3" s="60"/>
      <c r="H3" s="60"/>
      <c r="I3" s="60"/>
      <c r="J3" s="60"/>
      <c r="K3" s="60"/>
      <c r="L3" s="60"/>
      <c r="M3" s="60"/>
      <c r="N3" s="60"/>
      <c r="O3" s="60"/>
      <c r="P3" s="60"/>
      <c r="Q3" s="60"/>
      <c r="R3" s="60"/>
      <c r="S3" s="60"/>
      <c r="T3" s="60"/>
      <c r="U3" s="60"/>
      <c r="V3" s="60"/>
      <c r="W3" s="60"/>
      <c r="X3" s="60"/>
      <c r="Y3" s="60"/>
      <c r="Z3" s="60"/>
      <c r="AA3" s="60"/>
      <c r="AB3" s="60"/>
      <c r="AC3" s="60"/>
      <c r="AD3" s="60"/>
      <c r="AE3" s="60"/>
    </row>
    <row r="4" spans="1:31" ht="23.4" x14ac:dyDescent="0.3">
      <c r="A4" s="109" t="s">
        <v>1</v>
      </c>
      <c r="B4" s="110"/>
      <c r="C4" s="110"/>
      <c r="D4" s="110"/>
      <c r="E4" s="110"/>
      <c r="F4" s="110"/>
      <c r="G4" s="110"/>
      <c r="H4" s="110"/>
      <c r="I4" s="110"/>
      <c r="J4" s="110"/>
      <c r="K4" s="110"/>
      <c r="L4" s="110"/>
      <c r="M4" s="110"/>
      <c r="N4" s="110"/>
      <c r="O4" s="110"/>
      <c r="P4" s="110"/>
      <c r="Q4" s="110"/>
      <c r="R4" s="110"/>
      <c r="S4" s="110"/>
      <c r="T4" s="110"/>
      <c r="U4" s="110"/>
      <c r="V4" s="110"/>
      <c r="W4" s="110"/>
      <c r="X4" s="110"/>
      <c r="Y4" s="110"/>
      <c r="Z4" s="110"/>
      <c r="AA4" s="110"/>
      <c r="AB4" s="110"/>
      <c r="AC4" s="110"/>
      <c r="AD4" s="110"/>
      <c r="AE4" s="111"/>
    </row>
    <row r="5" spans="1:31" ht="24" thickBot="1" x14ac:dyDescent="0.35">
      <c r="A5" s="112" t="s">
        <v>2</v>
      </c>
      <c r="B5" s="113"/>
      <c r="C5" s="113"/>
      <c r="D5" s="113"/>
      <c r="E5" s="113"/>
      <c r="F5" s="113"/>
      <c r="G5" s="113"/>
      <c r="H5" s="113"/>
      <c r="I5" s="113"/>
      <c r="J5" s="113"/>
      <c r="K5" s="113"/>
      <c r="L5" s="113"/>
      <c r="M5" s="113"/>
      <c r="N5" s="113"/>
      <c r="O5" s="113"/>
      <c r="P5" s="113"/>
      <c r="Q5" s="113"/>
      <c r="R5" s="113"/>
      <c r="S5" s="113"/>
      <c r="T5" s="113"/>
      <c r="U5" s="113"/>
      <c r="V5" s="113"/>
      <c r="W5" s="113"/>
      <c r="X5" s="113"/>
      <c r="Y5" s="113"/>
      <c r="Z5" s="113"/>
      <c r="AA5" s="113"/>
      <c r="AB5" s="113"/>
      <c r="AC5" s="113"/>
      <c r="AD5" s="113"/>
      <c r="AE5" s="114"/>
    </row>
    <row r="6" spans="1:31" ht="15" thickBot="1" x14ac:dyDescent="0.35">
      <c r="A6" s="174" t="s">
        <v>3</v>
      </c>
      <c r="B6" s="174"/>
      <c r="C6" s="174"/>
      <c r="D6" s="174"/>
      <c r="E6" s="176" t="s">
        <v>151</v>
      </c>
      <c r="F6" s="176"/>
      <c r="G6" s="176"/>
      <c r="H6" s="176"/>
      <c r="I6" s="174" t="s">
        <v>4</v>
      </c>
      <c r="J6" s="174"/>
      <c r="K6" s="174"/>
      <c r="L6" s="174"/>
      <c r="M6" s="174"/>
      <c r="N6" s="174"/>
      <c r="O6" s="174"/>
      <c r="P6" s="174"/>
      <c r="Q6" s="169" t="s">
        <v>5</v>
      </c>
      <c r="R6" s="170"/>
      <c r="S6" s="170"/>
      <c r="T6" s="170"/>
      <c r="U6" s="170"/>
      <c r="V6" s="170"/>
      <c r="W6" s="170"/>
      <c r="X6" s="170"/>
      <c r="Y6" s="170"/>
      <c r="Z6" s="170"/>
      <c r="AA6" s="170"/>
      <c r="AB6" s="170"/>
      <c r="AC6" s="170"/>
      <c r="AD6" s="170"/>
      <c r="AE6" s="171"/>
    </row>
    <row r="7" spans="1:31" ht="15.6" thickTop="1" thickBot="1" x14ac:dyDescent="0.35">
      <c r="A7" s="175"/>
      <c r="B7" s="175"/>
      <c r="C7" s="175"/>
      <c r="D7" s="175"/>
      <c r="E7" s="164"/>
      <c r="F7" s="164"/>
      <c r="G7" s="164"/>
      <c r="H7" s="164"/>
      <c r="I7" s="175"/>
      <c r="J7" s="175"/>
      <c r="K7" s="175"/>
      <c r="L7" s="175"/>
      <c r="M7" s="175"/>
      <c r="N7" s="175"/>
      <c r="O7" s="175"/>
      <c r="P7" s="175"/>
      <c r="Q7" s="142"/>
      <c r="R7" s="143"/>
      <c r="S7" s="143"/>
      <c r="T7" s="143"/>
      <c r="U7" s="143"/>
      <c r="V7" s="143"/>
      <c r="W7" s="143"/>
      <c r="X7" s="143"/>
      <c r="Y7" s="143"/>
      <c r="Z7" s="143"/>
      <c r="AA7" s="143"/>
      <c r="AB7" s="143"/>
      <c r="AC7" s="143"/>
      <c r="AD7" s="143"/>
      <c r="AE7" s="144"/>
    </row>
    <row r="8" spans="1:31" ht="15.6" thickTop="1" thickBot="1" x14ac:dyDescent="0.35">
      <c r="A8" s="145" t="s">
        <v>6</v>
      </c>
      <c r="B8" s="146"/>
      <c r="C8" s="146"/>
      <c r="D8" s="147"/>
      <c r="E8" s="164" t="s">
        <v>152</v>
      </c>
      <c r="F8" s="164"/>
      <c r="G8" s="164"/>
      <c r="H8" s="164"/>
      <c r="I8" s="172" t="s">
        <v>168</v>
      </c>
      <c r="J8" s="172"/>
      <c r="K8" s="172"/>
      <c r="L8" s="172"/>
      <c r="M8" s="172"/>
      <c r="N8" s="172"/>
      <c r="O8" s="172"/>
      <c r="P8" s="172"/>
      <c r="Q8" s="535" t="s">
        <v>208</v>
      </c>
      <c r="R8" s="149"/>
      <c r="S8" s="149"/>
      <c r="T8" s="149"/>
      <c r="U8" s="149"/>
      <c r="V8" s="149"/>
      <c r="W8" s="149"/>
      <c r="X8" s="149"/>
      <c r="Y8" s="149"/>
      <c r="Z8" s="149"/>
      <c r="AA8" s="149"/>
      <c r="AB8" s="149"/>
      <c r="AC8" s="149"/>
      <c r="AD8" s="149"/>
      <c r="AE8" s="165"/>
    </row>
    <row r="9" spans="1:31" ht="15.6" thickTop="1" thickBot="1" x14ac:dyDescent="0.35">
      <c r="A9" s="166"/>
      <c r="B9" s="167"/>
      <c r="C9" s="167"/>
      <c r="D9" s="168"/>
      <c r="E9" s="164"/>
      <c r="F9" s="164"/>
      <c r="G9" s="164"/>
      <c r="H9" s="164"/>
      <c r="I9" s="172"/>
      <c r="J9" s="172"/>
      <c r="K9" s="172"/>
      <c r="L9" s="172"/>
      <c r="M9" s="172"/>
      <c r="N9" s="172"/>
      <c r="O9" s="172"/>
      <c r="P9" s="172"/>
      <c r="Q9" s="148"/>
      <c r="R9" s="149"/>
      <c r="S9" s="149"/>
      <c r="T9" s="149"/>
      <c r="U9" s="149"/>
      <c r="V9" s="149"/>
      <c r="W9" s="149"/>
      <c r="X9" s="149"/>
      <c r="Y9" s="149"/>
      <c r="Z9" s="149"/>
      <c r="AA9" s="149"/>
      <c r="AB9" s="149"/>
      <c r="AC9" s="149"/>
      <c r="AD9" s="149"/>
      <c r="AE9" s="165"/>
    </row>
    <row r="10" spans="1:31" ht="15.6" thickTop="1" thickBot="1" x14ac:dyDescent="0.35">
      <c r="A10" s="166"/>
      <c r="B10" s="167"/>
      <c r="C10" s="167"/>
      <c r="D10" s="168"/>
      <c r="E10" s="164" t="s">
        <v>153</v>
      </c>
      <c r="F10" s="164"/>
      <c r="G10" s="164"/>
      <c r="H10" s="164"/>
      <c r="I10" s="172"/>
      <c r="J10" s="172"/>
      <c r="K10" s="172"/>
      <c r="L10" s="172"/>
      <c r="M10" s="172"/>
      <c r="N10" s="172"/>
      <c r="O10" s="172"/>
      <c r="P10" s="172"/>
      <c r="Q10" s="148"/>
      <c r="R10" s="149"/>
      <c r="S10" s="149"/>
      <c r="T10" s="149"/>
      <c r="U10" s="149"/>
      <c r="V10" s="149"/>
      <c r="W10" s="149"/>
      <c r="X10" s="149"/>
      <c r="Y10" s="149"/>
      <c r="Z10" s="149"/>
      <c r="AA10" s="149"/>
      <c r="AB10" s="149"/>
      <c r="AC10" s="149"/>
      <c r="AD10" s="149"/>
      <c r="AE10" s="165"/>
    </row>
    <row r="11" spans="1:31" ht="15.6" thickTop="1" thickBot="1" x14ac:dyDescent="0.35">
      <c r="A11" s="166"/>
      <c r="B11" s="167"/>
      <c r="C11" s="167"/>
      <c r="D11" s="168"/>
      <c r="E11" s="164"/>
      <c r="F11" s="164"/>
      <c r="G11" s="164"/>
      <c r="H11" s="164"/>
      <c r="I11" s="172"/>
      <c r="J11" s="172"/>
      <c r="K11" s="172"/>
      <c r="L11" s="172"/>
      <c r="M11" s="172"/>
      <c r="N11" s="172"/>
      <c r="O11" s="172"/>
      <c r="P11" s="172"/>
      <c r="Q11" s="148"/>
      <c r="R11" s="149"/>
      <c r="S11" s="149"/>
      <c r="T11" s="149"/>
      <c r="U11" s="149"/>
      <c r="V11" s="149"/>
      <c r="W11" s="149"/>
      <c r="X11" s="149"/>
      <c r="Y11" s="149"/>
      <c r="Z11" s="149"/>
      <c r="AA11" s="149"/>
      <c r="AB11" s="149"/>
      <c r="AC11" s="149"/>
      <c r="AD11" s="149"/>
      <c r="AE11" s="165"/>
    </row>
    <row r="12" spans="1:31" ht="15.6" thickTop="1" thickBot="1" x14ac:dyDescent="0.35">
      <c r="A12" s="166"/>
      <c r="B12" s="167"/>
      <c r="C12" s="167"/>
      <c r="D12" s="168"/>
      <c r="E12" s="164" t="s">
        <v>169</v>
      </c>
      <c r="F12" s="164"/>
      <c r="G12" s="164"/>
      <c r="H12" s="164"/>
      <c r="I12" s="172"/>
      <c r="J12" s="172"/>
      <c r="K12" s="172"/>
      <c r="L12" s="172"/>
      <c r="M12" s="172"/>
      <c r="N12" s="172"/>
      <c r="O12" s="172"/>
      <c r="P12" s="172"/>
      <c r="Q12" s="148"/>
      <c r="R12" s="149"/>
      <c r="S12" s="149"/>
      <c r="T12" s="149"/>
      <c r="U12" s="149"/>
      <c r="V12" s="149"/>
      <c r="W12" s="149"/>
      <c r="X12" s="149"/>
      <c r="Y12" s="149"/>
      <c r="Z12" s="149"/>
      <c r="AA12" s="149"/>
      <c r="AB12" s="149"/>
      <c r="AC12" s="149"/>
      <c r="AD12" s="149"/>
      <c r="AE12" s="165"/>
    </row>
    <row r="13" spans="1:31" ht="15.6" thickTop="1" thickBot="1" x14ac:dyDescent="0.35">
      <c r="A13" s="169"/>
      <c r="B13" s="170"/>
      <c r="C13" s="170"/>
      <c r="D13" s="171"/>
      <c r="E13" s="164"/>
      <c r="F13" s="164"/>
      <c r="G13" s="164"/>
      <c r="H13" s="164"/>
      <c r="I13" s="172"/>
      <c r="J13" s="172"/>
      <c r="K13" s="172"/>
      <c r="L13" s="172"/>
      <c r="M13" s="172"/>
      <c r="N13" s="172"/>
      <c r="O13" s="172"/>
      <c r="P13" s="172"/>
      <c r="Q13" s="148"/>
      <c r="R13" s="149"/>
      <c r="S13" s="149"/>
      <c r="T13" s="149"/>
      <c r="U13" s="149"/>
      <c r="V13" s="149"/>
      <c r="W13" s="149"/>
      <c r="X13" s="149"/>
      <c r="Y13" s="149"/>
      <c r="Z13" s="149"/>
      <c r="AA13" s="149"/>
      <c r="AB13" s="149"/>
      <c r="AC13" s="149"/>
      <c r="AD13" s="149"/>
      <c r="AE13" s="165"/>
    </row>
    <row r="14" spans="1:31" ht="15.6" thickTop="1" thickBot="1" x14ac:dyDescent="0.35">
      <c r="A14" s="142" t="s">
        <v>167</v>
      </c>
      <c r="B14" s="143"/>
      <c r="C14" s="143"/>
      <c r="D14" s="143"/>
      <c r="E14" s="143"/>
      <c r="F14" s="143"/>
      <c r="G14" s="143"/>
      <c r="H14" s="143"/>
      <c r="I14" s="143"/>
      <c r="J14" s="143"/>
      <c r="K14" s="143"/>
      <c r="L14" s="143"/>
      <c r="M14" s="143"/>
      <c r="N14" s="143"/>
      <c r="O14" s="143"/>
      <c r="P14" s="144"/>
      <c r="Q14" s="148"/>
      <c r="R14" s="149"/>
      <c r="S14" s="149"/>
      <c r="T14" s="149"/>
      <c r="U14" s="149"/>
      <c r="V14" s="149"/>
      <c r="W14" s="149"/>
      <c r="X14" s="149"/>
      <c r="Y14" s="149"/>
      <c r="Z14" s="149"/>
      <c r="AA14" s="149"/>
      <c r="AB14" s="149"/>
      <c r="AC14" s="149"/>
      <c r="AD14" s="149"/>
      <c r="AE14" s="165"/>
    </row>
    <row r="15" spans="1:31" ht="15.6" thickTop="1" thickBot="1" x14ac:dyDescent="0.35">
      <c r="A15" s="142"/>
      <c r="B15" s="143"/>
      <c r="C15" s="143"/>
      <c r="D15" s="143"/>
      <c r="E15" s="143"/>
      <c r="F15" s="143"/>
      <c r="G15" s="143"/>
      <c r="H15" s="143"/>
      <c r="I15" s="143"/>
      <c r="J15" s="143"/>
      <c r="K15" s="143"/>
      <c r="L15" s="143"/>
      <c r="M15" s="143"/>
      <c r="N15" s="143"/>
      <c r="O15" s="143"/>
      <c r="P15" s="144"/>
      <c r="Q15" s="148"/>
      <c r="R15" s="149"/>
      <c r="S15" s="149"/>
      <c r="T15" s="149"/>
      <c r="U15" s="149"/>
      <c r="V15" s="149"/>
      <c r="W15" s="149"/>
      <c r="X15" s="149"/>
      <c r="Y15" s="149"/>
      <c r="Z15" s="149"/>
      <c r="AA15" s="149"/>
      <c r="AB15" s="149"/>
      <c r="AC15" s="149"/>
      <c r="AD15" s="149"/>
      <c r="AE15" s="165"/>
    </row>
    <row r="16" spans="1:31" ht="15.6" thickTop="1" thickBot="1" x14ac:dyDescent="0.35">
      <c r="A16" s="148"/>
      <c r="B16" s="149"/>
      <c r="C16" s="149"/>
      <c r="D16" s="149"/>
      <c r="E16" s="149"/>
      <c r="F16" s="149"/>
      <c r="G16" s="149"/>
      <c r="H16" s="149"/>
      <c r="I16" s="149"/>
      <c r="J16" s="149"/>
      <c r="K16" s="149"/>
      <c r="L16" s="149"/>
      <c r="M16" s="149"/>
      <c r="N16" s="149"/>
      <c r="O16" s="149"/>
      <c r="P16" s="165"/>
      <c r="Q16" s="148"/>
      <c r="R16" s="149"/>
      <c r="S16" s="149"/>
      <c r="T16" s="149"/>
      <c r="U16" s="149"/>
      <c r="V16" s="149"/>
      <c r="W16" s="149"/>
      <c r="X16" s="149"/>
      <c r="Y16" s="149"/>
      <c r="Z16" s="149"/>
      <c r="AA16" s="149"/>
      <c r="AB16" s="149"/>
      <c r="AC16" s="149"/>
      <c r="AD16" s="149"/>
      <c r="AE16" s="165"/>
    </row>
    <row r="17" spans="1:31" ht="15.6" thickTop="1" thickBot="1" x14ac:dyDescent="0.35">
      <c r="A17" s="148"/>
      <c r="B17" s="149"/>
      <c r="C17" s="149"/>
      <c r="D17" s="149"/>
      <c r="E17" s="149"/>
      <c r="F17" s="149"/>
      <c r="G17" s="149"/>
      <c r="H17" s="149"/>
      <c r="I17" s="149"/>
      <c r="J17" s="149"/>
      <c r="K17" s="149"/>
      <c r="L17" s="149"/>
      <c r="M17" s="149"/>
      <c r="N17" s="149"/>
      <c r="O17" s="149"/>
      <c r="P17" s="165"/>
      <c r="Q17" s="148"/>
      <c r="R17" s="149"/>
      <c r="S17" s="149"/>
      <c r="T17" s="149"/>
      <c r="U17" s="149"/>
      <c r="V17" s="149"/>
      <c r="W17" s="149"/>
      <c r="X17" s="149"/>
      <c r="Y17" s="149"/>
      <c r="Z17" s="149"/>
      <c r="AA17" s="149"/>
      <c r="AB17" s="149"/>
      <c r="AC17" s="149"/>
      <c r="AD17" s="149"/>
      <c r="AE17" s="165"/>
    </row>
    <row r="18" spans="1:31" ht="15.6" thickTop="1" thickBot="1" x14ac:dyDescent="0.35">
      <c r="A18" s="148"/>
      <c r="B18" s="149"/>
      <c r="C18" s="149"/>
      <c r="D18" s="149"/>
      <c r="E18" s="149"/>
      <c r="F18" s="149"/>
      <c r="G18" s="149"/>
      <c r="H18" s="149"/>
      <c r="I18" s="149"/>
      <c r="J18" s="149"/>
      <c r="K18" s="149"/>
      <c r="L18" s="149"/>
      <c r="M18" s="149"/>
      <c r="N18" s="149"/>
      <c r="O18" s="149"/>
      <c r="P18" s="165"/>
      <c r="Q18" s="148"/>
      <c r="R18" s="149"/>
      <c r="S18" s="149"/>
      <c r="T18" s="149"/>
      <c r="U18" s="149"/>
      <c r="V18" s="149"/>
      <c r="W18" s="149"/>
      <c r="X18" s="149"/>
      <c r="Y18" s="149"/>
      <c r="Z18" s="149"/>
      <c r="AA18" s="149"/>
      <c r="AB18" s="149"/>
      <c r="AC18" s="149"/>
      <c r="AD18" s="149"/>
      <c r="AE18" s="165"/>
    </row>
    <row r="19" spans="1:31" ht="15.6" thickTop="1" thickBot="1" x14ac:dyDescent="0.35">
      <c r="A19" s="148"/>
      <c r="B19" s="149"/>
      <c r="C19" s="149"/>
      <c r="D19" s="149"/>
      <c r="E19" s="149"/>
      <c r="F19" s="149"/>
      <c r="G19" s="149"/>
      <c r="H19" s="149"/>
      <c r="I19" s="149"/>
      <c r="J19" s="149"/>
      <c r="K19" s="149"/>
      <c r="L19" s="149"/>
      <c r="M19" s="149"/>
      <c r="N19" s="149"/>
      <c r="O19" s="149"/>
      <c r="P19" s="165"/>
      <c r="Q19" s="148"/>
      <c r="R19" s="149"/>
      <c r="S19" s="149"/>
      <c r="T19" s="149"/>
      <c r="U19" s="149"/>
      <c r="V19" s="149"/>
      <c r="W19" s="149"/>
      <c r="X19" s="149"/>
      <c r="Y19" s="149"/>
      <c r="Z19" s="149"/>
      <c r="AA19" s="149"/>
      <c r="AB19" s="149"/>
      <c r="AC19" s="149"/>
      <c r="AD19" s="149"/>
      <c r="AE19" s="165"/>
    </row>
    <row r="20" spans="1:31" ht="15.6" thickTop="1" thickBot="1" x14ac:dyDescent="0.35">
      <c r="A20" s="148"/>
      <c r="B20" s="149"/>
      <c r="C20" s="149"/>
      <c r="D20" s="149"/>
      <c r="E20" s="149"/>
      <c r="F20" s="149"/>
      <c r="G20" s="149"/>
      <c r="H20" s="149"/>
      <c r="I20" s="149"/>
      <c r="J20" s="149"/>
      <c r="K20" s="149"/>
      <c r="L20" s="149"/>
      <c r="M20" s="149"/>
      <c r="N20" s="149"/>
      <c r="O20" s="149"/>
      <c r="P20" s="165"/>
      <c r="Q20" s="148"/>
      <c r="R20" s="149"/>
      <c r="S20" s="149"/>
      <c r="T20" s="149"/>
      <c r="U20" s="149"/>
      <c r="V20" s="149"/>
      <c r="W20" s="149"/>
      <c r="X20" s="149"/>
      <c r="Y20" s="149"/>
      <c r="Z20" s="149"/>
      <c r="AA20" s="149"/>
      <c r="AB20" s="149"/>
      <c r="AC20" s="149"/>
      <c r="AD20" s="149"/>
      <c r="AE20" s="165"/>
    </row>
    <row r="21" spans="1:31" ht="15.6" thickTop="1" thickBot="1" x14ac:dyDescent="0.35">
      <c r="A21" s="148"/>
      <c r="B21" s="149"/>
      <c r="C21" s="149"/>
      <c r="D21" s="149"/>
      <c r="E21" s="149"/>
      <c r="F21" s="149"/>
      <c r="G21" s="149"/>
      <c r="H21" s="149"/>
      <c r="I21" s="149"/>
      <c r="J21" s="149"/>
      <c r="K21" s="149"/>
      <c r="L21" s="149"/>
      <c r="M21" s="149"/>
      <c r="N21" s="149"/>
      <c r="O21" s="149"/>
      <c r="P21" s="165"/>
      <c r="Q21" s="148"/>
      <c r="R21" s="149"/>
      <c r="S21" s="149"/>
      <c r="T21" s="149"/>
      <c r="U21" s="149"/>
      <c r="V21" s="149"/>
      <c r="W21" s="149"/>
      <c r="X21" s="149"/>
      <c r="Y21" s="149"/>
      <c r="Z21" s="149"/>
      <c r="AA21" s="149"/>
      <c r="AB21" s="149"/>
      <c r="AC21" s="149"/>
      <c r="AD21" s="149"/>
      <c r="AE21" s="165"/>
    </row>
    <row r="22" spans="1:31" ht="15.6" thickTop="1" thickBot="1" x14ac:dyDescent="0.35">
      <c r="A22" s="148"/>
      <c r="B22" s="149"/>
      <c r="C22" s="149"/>
      <c r="D22" s="149"/>
      <c r="E22" s="149"/>
      <c r="F22" s="149"/>
      <c r="G22" s="149"/>
      <c r="H22" s="149"/>
      <c r="I22" s="149"/>
      <c r="J22" s="149"/>
      <c r="K22" s="149"/>
      <c r="L22" s="149"/>
      <c r="M22" s="149"/>
      <c r="N22" s="149"/>
      <c r="O22" s="149"/>
      <c r="P22" s="165"/>
      <c r="Q22" s="148"/>
      <c r="R22" s="149"/>
      <c r="S22" s="149"/>
      <c r="T22" s="149"/>
      <c r="U22" s="149"/>
      <c r="V22" s="149"/>
      <c r="W22" s="149"/>
      <c r="X22" s="149"/>
      <c r="Y22" s="149"/>
      <c r="Z22" s="149"/>
      <c r="AA22" s="149"/>
      <c r="AB22" s="149"/>
      <c r="AC22" s="149"/>
      <c r="AD22" s="149"/>
      <c r="AE22" s="165"/>
    </row>
    <row r="23" spans="1:31" ht="15.6" thickTop="1" thickBot="1" x14ac:dyDescent="0.35">
      <c r="A23" s="148"/>
      <c r="B23" s="149"/>
      <c r="C23" s="149"/>
      <c r="D23" s="149"/>
      <c r="E23" s="149"/>
      <c r="F23" s="149"/>
      <c r="G23" s="149"/>
      <c r="H23" s="149"/>
      <c r="I23" s="149"/>
      <c r="J23" s="149"/>
      <c r="K23" s="149"/>
      <c r="L23" s="149"/>
      <c r="M23" s="149"/>
      <c r="N23" s="149"/>
      <c r="O23" s="149"/>
      <c r="P23" s="165"/>
      <c r="Q23" s="148"/>
      <c r="R23" s="149"/>
      <c r="S23" s="149"/>
      <c r="T23" s="149"/>
      <c r="U23" s="149"/>
      <c r="V23" s="149"/>
      <c r="W23" s="149"/>
      <c r="X23" s="149"/>
      <c r="Y23" s="149"/>
      <c r="Z23" s="149"/>
      <c r="AA23" s="149"/>
      <c r="AB23" s="149"/>
      <c r="AC23" s="149"/>
      <c r="AD23" s="149"/>
      <c r="AE23" s="165"/>
    </row>
    <row r="24" spans="1:31" ht="15.6" thickTop="1" thickBot="1" x14ac:dyDescent="0.35">
      <c r="A24" s="148"/>
      <c r="B24" s="149"/>
      <c r="C24" s="149"/>
      <c r="D24" s="149"/>
      <c r="E24" s="149"/>
      <c r="F24" s="149"/>
      <c r="G24" s="149"/>
      <c r="H24" s="149"/>
      <c r="I24" s="149"/>
      <c r="J24" s="149"/>
      <c r="K24" s="149"/>
      <c r="L24" s="149"/>
      <c r="M24" s="149"/>
      <c r="N24" s="149"/>
      <c r="O24" s="149"/>
      <c r="P24" s="165"/>
      <c r="Q24" s="148"/>
      <c r="R24" s="149"/>
      <c r="S24" s="149"/>
      <c r="T24" s="149"/>
      <c r="U24" s="149"/>
      <c r="V24" s="149"/>
      <c r="W24" s="149"/>
      <c r="X24" s="149"/>
      <c r="Y24" s="149"/>
      <c r="Z24" s="149"/>
      <c r="AA24" s="149"/>
      <c r="AB24" s="149"/>
      <c r="AC24" s="149"/>
      <c r="AD24" s="149"/>
      <c r="AE24" s="165"/>
    </row>
    <row r="25" spans="1:31" ht="15.6" thickTop="1" thickBot="1" x14ac:dyDescent="0.35">
      <c r="A25" s="148"/>
      <c r="B25" s="149"/>
      <c r="C25" s="149"/>
      <c r="D25" s="149"/>
      <c r="E25" s="149"/>
      <c r="F25" s="149"/>
      <c r="G25" s="149"/>
      <c r="H25" s="149"/>
      <c r="I25" s="149"/>
      <c r="J25" s="149"/>
      <c r="K25" s="149"/>
      <c r="L25" s="149"/>
      <c r="M25" s="149"/>
      <c r="N25" s="149"/>
      <c r="O25" s="149"/>
      <c r="P25" s="165"/>
      <c r="Q25" s="148"/>
      <c r="R25" s="149"/>
      <c r="S25" s="149"/>
      <c r="T25" s="149"/>
      <c r="U25" s="149"/>
      <c r="V25" s="149"/>
      <c r="W25" s="149"/>
      <c r="X25" s="149"/>
      <c r="Y25" s="149"/>
      <c r="Z25" s="149"/>
      <c r="AA25" s="149"/>
      <c r="AB25" s="149"/>
      <c r="AC25" s="149"/>
      <c r="AD25" s="149"/>
      <c r="AE25" s="165"/>
    </row>
    <row r="26" spans="1:31" ht="15.6" thickTop="1" thickBot="1" x14ac:dyDescent="0.35">
      <c r="A26" s="142" t="s">
        <v>7</v>
      </c>
      <c r="B26" s="143"/>
      <c r="C26" s="143"/>
      <c r="D26" s="143"/>
      <c r="E26" s="143"/>
      <c r="F26" s="143"/>
      <c r="G26" s="143"/>
      <c r="H26" s="143"/>
      <c r="I26" s="143"/>
      <c r="J26" s="143"/>
      <c r="K26" s="143"/>
      <c r="L26" s="143"/>
      <c r="M26" s="143"/>
      <c r="N26" s="143"/>
      <c r="O26" s="143"/>
      <c r="P26" s="144"/>
      <c r="Q26" s="148"/>
      <c r="R26" s="149"/>
      <c r="S26" s="149"/>
      <c r="T26" s="149"/>
      <c r="U26" s="149"/>
      <c r="V26" s="149"/>
      <c r="W26" s="149"/>
      <c r="X26" s="149"/>
      <c r="Y26" s="149"/>
      <c r="Z26" s="149"/>
      <c r="AA26" s="149"/>
      <c r="AB26" s="149"/>
      <c r="AC26" s="149"/>
      <c r="AD26" s="149"/>
      <c r="AE26" s="165"/>
    </row>
    <row r="27" spans="1:31" ht="15.6" thickTop="1" thickBot="1" x14ac:dyDescent="0.35">
      <c r="A27" s="142"/>
      <c r="B27" s="143"/>
      <c r="C27" s="143"/>
      <c r="D27" s="143"/>
      <c r="E27" s="143"/>
      <c r="F27" s="143"/>
      <c r="G27" s="143"/>
      <c r="H27" s="143"/>
      <c r="I27" s="143"/>
      <c r="J27" s="143"/>
      <c r="K27" s="143"/>
      <c r="L27" s="143"/>
      <c r="M27" s="143"/>
      <c r="N27" s="143"/>
      <c r="O27" s="143"/>
      <c r="P27" s="144"/>
      <c r="Q27" s="148"/>
      <c r="R27" s="149"/>
      <c r="S27" s="149"/>
      <c r="T27" s="149"/>
      <c r="U27" s="149"/>
      <c r="V27" s="149"/>
      <c r="W27" s="149"/>
      <c r="X27" s="149"/>
      <c r="Y27" s="149"/>
      <c r="Z27" s="149"/>
      <c r="AA27" s="149"/>
      <c r="AB27" s="149"/>
      <c r="AC27" s="149"/>
      <c r="AD27" s="149"/>
      <c r="AE27" s="165"/>
    </row>
    <row r="28" spans="1:31" ht="15.6" thickTop="1" thickBot="1" x14ac:dyDescent="0.35">
      <c r="A28" s="148" t="s">
        <v>206</v>
      </c>
      <c r="B28" s="149"/>
      <c r="C28" s="149"/>
      <c r="D28" s="149"/>
      <c r="E28" s="149"/>
      <c r="F28" s="149"/>
      <c r="G28" s="149"/>
      <c r="H28" s="149"/>
      <c r="I28" s="149"/>
      <c r="J28" s="149"/>
      <c r="K28" s="149"/>
      <c r="L28" s="149"/>
      <c r="M28" s="149"/>
      <c r="N28" s="149"/>
      <c r="O28" s="149"/>
      <c r="P28" s="165"/>
      <c r="Q28" s="148"/>
      <c r="R28" s="149"/>
      <c r="S28" s="149"/>
      <c r="T28" s="149"/>
      <c r="U28" s="149"/>
      <c r="V28" s="149"/>
      <c r="W28" s="149"/>
      <c r="X28" s="149"/>
      <c r="Y28" s="149"/>
      <c r="Z28" s="149"/>
      <c r="AA28" s="149"/>
      <c r="AB28" s="149"/>
      <c r="AC28" s="149"/>
      <c r="AD28" s="149"/>
      <c r="AE28" s="165"/>
    </row>
    <row r="29" spans="1:31" ht="15.6" thickTop="1" thickBot="1" x14ac:dyDescent="0.35">
      <c r="A29" s="148"/>
      <c r="B29" s="149"/>
      <c r="C29" s="149"/>
      <c r="D29" s="149"/>
      <c r="E29" s="149"/>
      <c r="F29" s="149"/>
      <c r="G29" s="149"/>
      <c r="H29" s="149"/>
      <c r="I29" s="149"/>
      <c r="J29" s="149"/>
      <c r="K29" s="149"/>
      <c r="L29" s="149"/>
      <c r="M29" s="149"/>
      <c r="N29" s="149"/>
      <c r="O29" s="149"/>
      <c r="P29" s="165"/>
      <c r="Q29" s="148"/>
      <c r="R29" s="149"/>
      <c r="S29" s="149"/>
      <c r="T29" s="149"/>
      <c r="U29" s="149"/>
      <c r="V29" s="149"/>
      <c r="W29" s="149"/>
      <c r="X29" s="149"/>
      <c r="Y29" s="149"/>
      <c r="Z29" s="149"/>
      <c r="AA29" s="149"/>
      <c r="AB29" s="149"/>
      <c r="AC29" s="149"/>
      <c r="AD29" s="149"/>
      <c r="AE29" s="165"/>
    </row>
    <row r="30" spans="1:31" ht="15.6" thickTop="1" thickBot="1" x14ac:dyDescent="0.35">
      <c r="A30" s="148"/>
      <c r="B30" s="149"/>
      <c r="C30" s="149"/>
      <c r="D30" s="149"/>
      <c r="E30" s="149"/>
      <c r="F30" s="149"/>
      <c r="G30" s="149"/>
      <c r="H30" s="149"/>
      <c r="I30" s="149"/>
      <c r="J30" s="149"/>
      <c r="K30" s="149"/>
      <c r="L30" s="149"/>
      <c r="M30" s="149"/>
      <c r="N30" s="149"/>
      <c r="O30" s="149"/>
      <c r="P30" s="165"/>
      <c r="Q30" s="148"/>
      <c r="R30" s="149"/>
      <c r="S30" s="149"/>
      <c r="T30" s="149"/>
      <c r="U30" s="149"/>
      <c r="V30" s="149"/>
      <c r="W30" s="149"/>
      <c r="X30" s="149"/>
      <c r="Y30" s="149"/>
      <c r="Z30" s="149"/>
      <c r="AA30" s="149"/>
      <c r="AB30" s="149"/>
      <c r="AC30" s="149"/>
      <c r="AD30" s="149"/>
      <c r="AE30" s="165"/>
    </row>
    <row r="31" spans="1:31" ht="15.6" thickTop="1" thickBot="1" x14ac:dyDescent="0.35">
      <c r="A31" s="148"/>
      <c r="B31" s="149"/>
      <c r="C31" s="149"/>
      <c r="D31" s="149"/>
      <c r="E31" s="149"/>
      <c r="F31" s="149"/>
      <c r="G31" s="149"/>
      <c r="H31" s="149"/>
      <c r="I31" s="149"/>
      <c r="J31" s="149"/>
      <c r="K31" s="149"/>
      <c r="L31" s="149"/>
      <c r="M31" s="149"/>
      <c r="N31" s="149"/>
      <c r="O31" s="149"/>
      <c r="P31" s="165"/>
      <c r="Q31" s="148"/>
      <c r="R31" s="149"/>
      <c r="S31" s="149"/>
      <c r="T31" s="149"/>
      <c r="U31" s="149"/>
      <c r="V31" s="149"/>
      <c r="W31" s="149"/>
      <c r="X31" s="149"/>
      <c r="Y31" s="149"/>
      <c r="Z31" s="149"/>
      <c r="AA31" s="149"/>
      <c r="AB31" s="149"/>
      <c r="AC31" s="149"/>
      <c r="AD31" s="149"/>
      <c r="AE31" s="165"/>
    </row>
    <row r="32" spans="1:31" ht="15.6" thickTop="1" thickBot="1" x14ac:dyDescent="0.35">
      <c r="A32" s="148"/>
      <c r="B32" s="149"/>
      <c r="C32" s="149"/>
      <c r="D32" s="149"/>
      <c r="E32" s="149"/>
      <c r="F32" s="149"/>
      <c r="G32" s="149"/>
      <c r="H32" s="149"/>
      <c r="I32" s="149"/>
      <c r="J32" s="149"/>
      <c r="K32" s="149"/>
      <c r="L32" s="149"/>
      <c r="M32" s="149"/>
      <c r="N32" s="149"/>
      <c r="O32" s="149"/>
      <c r="P32" s="165"/>
      <c r="Q32" s="148"/>
      <c r="R32" s="149"/>
      <c r="S32" s="149"/>
      <c r="T32" s="149"/>
      <c r="U32" s="149"/>
      <c r="V32" s="149"/>
      <c r="W32" s="149"/>
      <c r="X32" s="149"/>
      <c r="Y32" s="149"/>
      <c r="Z32" s="149"/>
      <c r="AA32" s="149"/>
      <c r="AB32" s="149"/>
      <c r="AC32" s="149"/>
      <c r="AD32" s="149"/>
      <c r="AE32" s="165"/>
    </row>
    <row r="33" spans="1:31" ht="15.6" thickTop="1" thickBot="1" x14ac:dyDescent="0.35">
      <c r="A33" s="148"/>
      <c r="B33" s="149"/>
      <c r="C33" s="149"/>
      <c r="D33" s="149"/>
      <c r="E33" s="149"/>
      <c r="F33" s="149"/>
      <c r="G33" s="149"/>
      <c r="H33" s="149"/>
      <c r="I33" s="149"/>
      <c r="J33" s="149"/>
      <c r="K33" s="149"/>
      <c r="L33" s="149"/>
      <c r="M33" s="149"/>
      <c r="N33" s="149"/>
      <c r="O33" s="149"/>
      <c r="P33" s="165"/>
      <c r="Q33" s="148"/>
      <c r="R33" s="149"/>
      <c r="S33" s="149"/>
      <c r="T33" s="149"/>
      <c r="U33" s="149"/>
      <c r="V33" s="149"/>
      <c r="W33" s="149"/>
      <c r="X33" s="149"/>
      <c r="Y33" s="149"/>
      <c r="Z33" s="149"/>
      <c r="AA33" s="149"/>
      <c r="AB33" s="149"/>
      <c r="AC33" s="149"/>
      <c r="AD33" s="149"/>
      <c r="AE33" s="165"/>
    </row>
    <row r="34" spans="1:31" ht="15.6" thickTop="1" thickBot="1" x14ac:dyDescent="0.35">
      <c r="A34" s="148"/>
      <c r="B34" s="149"/>
      <c r="C34" s="149"/>
      <c r="D34" s="149"/>
      <c r="E34" s="149"/>
      <c r="F34" s="149"/>
      <c r="G34" s="149"/>
      <c r="H34" s="149"/>
      <c r="I34" s="149"/>
      <c r="J34" s="149"/>
      <c r="K34" s="149"/>
      <c r="L34" s="149"/>
      <c r="M34" s="149"/>
      <c r="N34" s="149"/>
      <c r="O34" s="149"/>
      <c r="P34" s="165"/>
      <c r="Q34" s="148"/>
      <c r="R34" s="149"/>
      <c r="S34" s="149"/>
      <c r="T34" s="149"/>
      <c r="U34" s="149"/>
      <c r="V34" s="149"/>
      <c r="W34" s="149"/>
      <c r="X34" s="149"/>
      <c r="Y34" s="149"/>
      <c r="Z34" s="149"/>
      <c r="AA34" s="149"/>
      <c r="AB34" s="149"/>
      <c r="AC34" s="149"/>
      <c r="AD34" s="149"/>
      <c r="AE34" s="165"/>
    </row>
    <row r="35" spans="1:31" ht="15.6" thickTop="1" thickBot="1" x14ac:dyDescent="0.35">
      <c r="A35" s="142" t="s">
        <v>8</v>
      </c>
      <c r="B35" s="143"/>
      <c r="C35" s="143"/>
      <c r="D35" s="143"/>
      <c r="E35" s="143"/>
      <c r="F35" s="143"/>
      <c r="G35" s="143"/>
      <c r="H35" s="143"/>
      <c r="I35" s="143"/>
      <c r="J35" s="143"/>
      <c r="K35" s="143"/>
      <c r="L35" s="143"/>
      <c r="M35" s="143"/>
      <c r="N35" s="143"/>
      <c r="O35" s="143"/>
      <c r="P35" s="144"/>
      <c r="Q35" s="142" t="s">
        <v>9</v>
      </c>
      <c r="R35" s="143"/>
      <c r="S35" s="143"/>
      <c r="T35" s="143"/>
      <c r="U35" s="143"/>
      <c r="V35" s="143"/>
      <c r="W35" s="143"/>
      <c r="X35" s="143"/>
      <c r="Y35" s="143"/>
      <c r="Z35" s="143"/>
      <c r="AA35" s="143"/>
      <c r="AB35" s="143"/>
      <c r="AC35" s="143"/>
      <c r="AD35" s="143"/>
      <c r="AE35" s="144"/>
    </row>
    <row r="36" spans="1:31" ht="15.6" thickTop="1" thickBot="1" x14ac:dyDescent="0.35">
      <c r="A36" s="142"/>
      <c r="B36" s="143"/>
      <c r="C36" s="143"/>
      <c r="D36" s="143"/>
      <c r="E36" s="143"/>
      <c r="F36" s="143"/>
      <c r="G36" s="143"/>
      <c r="H36" s="143"/>
      <c r="I36" s="143"/>
      <c r="J36" s="143"/>
      <c r="K36" s="143"/>
      <c r="L36" s="143"/>
      <c r="M36" s="143"/>
      <c r="N36" s="143"/>
      <c r="O36" s="143"/>
      <c r="P36" s="144"/>
      <c r="Q36" s="145"/>
      <c r="R36" s="146"/>
      <c r="S36" s="146"/>
      <c r="T36" s="146"/>
      <c r="U36" s="146"/>
      <c r="V36" s="146"/>
      <c r="W36" s="146"/>
      <c r="X36" s="146"/>
      <c r="Y36" s="146"/>
      <c r="Z36" s="146"/>
      <c r="AA36" s="146"/>
      <c r="AB36" s="146"/>
      <c r="AC36" s="146"/>
      <c r="AD36" s="146"/>
      <c r="AE36" s="147"/>
    </row>
    <row r="37" spans="1:31" ht="15.6" thickTop="1" thickBot="1" x14ac:dyDescent="0.35">
      <c r="A37" s="148" t="s">
        <v>207</v>
      </c>
      <c r="B37" s="149"/>
      <c r="C37" s="149"/>
      <c r="D37" s="149"/>
      <c r="E37" s="149"/>
      <c r="F37" s="149"/>
      <c r="G37" s="149"/>
      <c r="H37" s="149"/>
      <c r="I37" s="149"/>
      <c r="J37" s="149"/>
      <c r="K37" s="149"/>
      <c r="L37" s="149"/>
      <c r="M37" s="149"/>
      <c r="N37" s="149"/>
      <c r="O37" s="149"/>
      <c r="P37" s="149"/>
      <c r="Q37" s="152" t="s">
        <v>209</v>
      </c>
      <c r="R37" s="153"/>
      <c r="S37" s="153"/>
      <c r="T37" s="153"/>
      <c r="U37" s="153"/>
      <c r="V37" s="153"/>
      <c r="W37" s="153"/>
      <c r="X37" s="153"/>
      <c r="Y37" s="153"/>
      <c r="Z37" s="153"/>
      <c r="AA37" s="153"/>
      <c r="AB37" s="153"/>
      <c r="AC37" s="153"/>
      <c r="AD37" s="153"/>
      <c r="AE37" s="154"/>
    </row>
    <row r="38" spans="1:31" ht="15.6" thickTop="1" thickBot="1" x14ac:dyDescent="0.35">
      <c r="A38" s="148"/>
      <c r="B38" s="149"/>
      <c r="C38" s="149"/>
      <c r="D38" s="149"/>
      <c r="E38" s="149"/>
      <c r="F38" s="149"/>
      <c r="G38" s="149"/>
      <c r="H38" s="149"/>
      <c r="I38" s="149"/>
      <c r="J38" s="149"/>
      <c r="K38" s="149"/>
      <c r="L38" s="149"/>
      <c r="M38" s="149"/>
      <c r="N38" s="149"/>
      <c r="O38" s="149"/>
      <c r="P38" s="149"/>
      <c r="Q38" s="155"/>
      <c r="R38" s="156"/>
      <c r="S38" s="156"/>
      <c r="T38" s="156"/>
      <c r="U38" s="156"/>
      <c r="V38" s="156"/>
      <c r="W38" s="156"/>
      <c r="X38" s="156"/>
      <c r="Y38" s="156"/>
      <c r="Z38" s="156"/>
      <c r="AA38" s="156"/>
      <c r="AB38" s="156"/>
      <c r="AC38" s="156"/>
      <c r="AD38" s="156"/>
      <c r="AE38" s="157"/>
    </row>
    <row r="39" spans="1:31" ht="15.6" thickTop="1" thickBot="1" x14ac:dyDescent="0.35">
      <c r="A39" s="148"/>
      <c r="B39" s="149"/>
      <c r="C39" s="149"/>
      <c r="D39" s="149"/>
      <c r="E39" s="149"/>
      <c r="F39" s="149"/>
      <c r="G39" s="149"/>
      <c r="H39" s="149"/>
      <c r="I39" s="149"/>
      <c r="J39" s="149"/>
      <c r="K39" s="149"/>
      <c r="L39" s="149"/>
      <c r="M39" s="149"/>
      <c r="N39" s="149"/>
      <c r="O39" s="149"/>
      <c r="P39" s="149"/>
      <c r="Q39" s="155"/>
      <c r="R39" s="156"/>
      <c r="S39" s="156"/>
      <c r="T39" s="156"/>
      <c r="U39" s="156"/>
      <c r="V39" s="156"/>
      <c r="W39" s="156"/>
      <c r="X39" s="156"/>
      <c r="Y39" s="156"/>
      <c r="Z39" s="156"/>
      <c r="AA39" s="156"/>
      <c r="AB39" s="156"/>
      <c r="AC39" s="156"/>
      <c r="AD39" s="156"/>
      <c r="AE39" s="157"/>
    </row>
    <row r="40" spans="1:31" ht="15.6" thickTop="1" thickBot="1" x14ac:dyDescent="0.35">
      <c r="A40" s="148"/>
      <c r="B40" s="149"/>
      <c r="C40" s="149"/>
      <c r="D40" s="149"/>
      <c r="E40" s="149"/>
      <c r="F40" s="149"/>
      <c r="G40" s="149"/>
      <c r="H40" s="149"/>
      <c r="I40" s="149"/>
      <c r="J40" s="149"/>
      <c r="K40" s="149"/>
      <c r="L40" s="149"/>
      <c r="M40" s="149"/>
      <c r="N40" s="149"/>
      <c r="O40" s="149"/>
      <c r="P40" s="149"/>
      <c r="Q40" s="155"/>
      <c r="R40" s="156"/>
      <c r="S40" s="156"/>
      <c r="T40" s="156"/>
      <c r="U40" s="156"/>
      <c r="V40" s="156"/>
      <c r="W40" s="156"/>
      <c r="X40" s="156"/>
      <c r="Y40" s="156"/>
      <c r="Z40" s="156"/>
      <c r="AA40" s="156"/>
      <c r="AB40" s="156"/>
      <c r="AC40" s="156"/>
      <c r="AD40" s="156"/>
      <c r="AE40" s="157"/>
    </row>
    <row r="41" spans="1:31" ht="15.6" thickTop="1" thickBot="1" x14ac:dyDescent="0.35">
      <c r="A41" s="148"/>
      <c r="B41" s="149"/>
      <c r="C41" s="149"/>
      <c r="D41" s="149"/>
      <c r="E41" s="149"/>
      <c r="F41" s="149"/>
      <c r="G41" s="149"/>
      <c r="H41" s="149"/>
      <c r="I41" s="149"/>
      <c r="J41" s="149"/>
      <c r="K41" s="149"/>
      <c r="L41" s="149"/>
      <c r="M41" s="149"/>
      <c r="N41" s="149"/>
      <c r="O41" s="149"/>
      <c r="P41" s="149"/>
      <c r="Q41" s="155"/>
      <c r="R41" s="156"/>
      <c r="S41" s="156"/>
      <c r="T41" s="156"/>
      <c r="U41" s="156"/>
      <c r="V41" s="156"/>
      <c r="W41" s="156"/>
      <c r="X41" s="156"/>
      <c r="Y41" s="156"/>
      <c r="Z41" s="156"/>
      <c r="AA41" s="156"/>
      <c r="AB41" s="156"/>
      <c r="AC41" s="156"/>
      <c r="AD41" s="156"/>
      <c r="AE41" s="157"/>
    </row>
    <row r="42" spans="1:31" ht="15.6" thickTop="1" thickBot="1" x14ac:dyDescent="0.35">
      <c r="A42" s="148"/>
      <c r="B42" s="149"/>
      <c r="C42" s="149"/>
      <c r="D42" s="149"/>
      <c r="E42" s="149"/>
      <c r="F42" s="149"/>
      <c r="G42" s="149"/>
      <c r="H42" s="149"/>
      <c r="I42" s="149"/>
      <c r="J42" s="149"/>
      <c r="K42" s="149"/>
      <c r="L42" s="149"/>
      <c r="M42" s="149"/>
      <c r="N42" s="149"/>
      <c r="O42" s="149"/>
      <c r="P42" s="149"/>
      <c r="Q42" s="155"/>
      <c r="R42" s="156"/>
      <c r="S42" s="156"/>
      <c r="T42" s="156"/>
      <c r="U42" s="156"/>
      <c r="V42" s="156"/>
      <c r="W42" s="156"/>
      <c r="X42" s="156"/>
      <c r="Y42" s="156"/>
      <c r="Z42" s="156"/>
      <c r="AA42" s="156"/>
      <c r="AB42" s="156"/>
      <c r="AC42" s="156"/>
      <c r="AD42" s="156"/>
      <c r="AE42" s="157"/>
    </row>
    <row r="43" spans="1:31" ht="15.6" thickTop="1" thickBot="1" x14ac:dyDescent="0.35">
      <c r="A43" s="150"/>
      <c r="B43" s="151"/>
      <c r="C43" s="151"/>
      <c r="D43" s="151"/>
      <c r="E43" s="151"/>
      <c r="F43" s="151"/>
      <c r="G43" s="151"/>
      <c r="H43" s="151"/>
      <c r="I43" s="151"/>
      <c r="J43" s="151"/>
      <c r="K43" s="151"/>
      <c r="L43" s="151"/>
      <c r="M43" s="151"/>
      <c r="N43" s="151"/>
      <c r="O43" s="151"/>
      <c r="P43" s="151"/>
      <c r="Q43" s="158"/>
      <c r="R43" s="159"/>
      <c r="S43" s="159"/>
      <c r="T43" s="159"/>
      <c r="U43" s="159"/>
      <c r="V43" s="159"/>
      <c r="W43" s="159"/>
      <c r="X43" s="159"/>
      <c r="Y43" s="159"/>
      <c r="Z43" s="159"/>
      <c r="AA43" s="159"/>
      <c r="AB43" s="159"/>
      <c r="AC43" s="159"/>
      <c r="AD43" s="159"/>
      <c r="AE43" s="160"/>
    </row>
    <row r="44" spans="1:31" ht="18.600000000000001" thickBot="1" x14ac:dyDescent="0.4">
      <c r="A44" s="161" t="s">
        <v>10</v>
      </c>
      <c r="B44" s="162"/>
      <c r="C44" s="162"/>
      <c r="D44" s="162"/>
      <c r="E44" s="162"/>
      <c r="F44" s="162"/>
      <c r="G44" s="162"/>
      <c r="H44" s="162"/>
      <c r="I44" s="162"/>
      <c r="J44" s="162"/>
      <c r="K44" s="162"/>
      <c r="L44" s="162"/>
      <c r="M44" s="162"/>
      <c r="N44" s="162"/>
      <c r="O44" s="162"/>
      <c r="P44" s="163"/>
      <c r="Q44" s="1"/>
      <c r="R44" s="1"/>
      <c r="S44" s="1"/>
      <c r="T44" s="1"/>
      <c r="U44" s="1"/>
      <c r="V44" s="1"/>
      <c r="W44" s="1"/>
      <c r="X44" s="1"/>
      <c r="Y44" s="1"/>
      <c r="Z44" s="1"/>
      <c r="AA44" s="1"/>
      <c r="AB44" s="1"/>
      <c r="AC44" s="1"/>
      <c r="AD44" s="1"/>
      <c r="AE44" s="1"/>
    </row>
    <row r="45" spans="1:31" x14ac:dyDescent="0.3">
      <c r="A45" s="138" t="s">
        <v>11</v>
      </c>
      <c r="B45" s="139"/>
      <c r="C45" s="139"/>
      <c r="D45" s="139"/>
      <c r="E45" s="139"/>
      <c r="F45" s="139"/>
      <c r="G45" s="129"/>
      <c r="H45" s="130"/>
      <c r="I45" s="120" t="s">
        <v>12</v>
      </c>
      <c r="J45" s="121"/>
      <c r="K45" s="121"/>
      <c r="L45" s="121"/>
      <c r="M45" s="121"/>
      <c r="N45" s="121"/>
      <c r="O45" s="121"/>
      <c r="P45" s="122"/>
    </row>
    <row r="46" spans="1:31" x14ac:dyDescent="0.3">
      <c r="A46" s="140" t="s">
        <v>13</v>
      </c>
      <c r="B46" s="141"/>
      <c r="C46" s="141"/>
      <c r="D46" s="141"/>
      <c r="E46" s="141"/>
      <c r="F46" s="141"/>
      <c r="G46" s="131"/>
      <c r="H46" s="132"/>
      <c r="I46" s="123" t="s">
        <v>14</v>
      </c>
      <c r="J46" s="124"/>
      <c r="K46" s="124"/>
      <c r="L46" s="124"/>
      <c r="M46" s="124"/>
      <c r="N46" s="124"/>
      <c r="O46" s="124"/>
      <c r="P46" s="125"/>
      <c r="Q46" s="2"/>
      <c r="R46" s="2"/>
      <c r="S46" s="2"/>
      <c r="T46" s="2"/>
      <c r="U46" s="2"/>
      <c r="V46" s="2"/>
      <c r="W46" s="2"/>
      <c r="X46" s="2"/>
      <c r="Y46" s="2"/>
      <c r="Z46" s="2"/>
      <c r="AA46" s="2"/>
      <c r="AB46" s="2"/>
      <c r="AC46" s="2"/>
      <c r="AD46" s="2"/>
      <c r="AE46" s="2"/>
    </row>
    <row r="47" spans="1:31" x14ac:dyDescent="0.3">
      <c r="A47" s="140" t="s">
        <v>15</v>
      </c>
      <c r="B47" s="141"/>
      <c r="C47" s="141"/>
      <c r="D47" s="141"/>
      <c r="E47" s="141"/>
      <c r="F47" s="141"/>
      <c r="G47" s="131"/>
      <c r="H47" s="132"/>
      <c r="I47" s="135" t="s">
        <v>14</v>
      </c>
      <c r="J47" s="136"/>
      <c r="K47" s="136"/>
      <c r="L47" s="136"/>
      <c r="M47" s="136"/>
      <c r="N47" s="136"/>
      <c r="O47" s="136"/>
      <c r="P47" s="137"/>
    </row>
    <row r="48" spans="1:31" ht="15" thickBot="1" x14ac:dyDescent="0.35">
      <c r="A48" s="118" t="s">
        <v>16</v>
      </c>
      <c r="B48" s="119"/>
      <c r="C48" s="119"/>
      <c r="D48" s="119"/>
      <c r="E48" s="119"/>
      <c r="F48" s="119"/>
      <c r="G48" s="133"/>
      <c r="H48" s="134"/>
      <c r="I48" s="126" t="s">
        <v>17</v>
      </c>
      <c r="J48" s="127"/>
      <c r="K48" s="127"/>
      <c r="L48" s="127"/>
      <c r="M48" s="127"/>
      <c r="N48" s="127"/>
      <c r="O48" s="127"/>
      <c r="P48" s="128"/>
      <c r="Q48" s="2"/>
      <c r="R48" s="2"/>
      <c r="S48" s="2"/>
      <c r="T48" s="2"/>
      <c r="U48" s="2"/>
      <c r="V48" s="2"/>
      <c r="W48" s="2"/>
      <c r="X48" s="2"/>
      <c r="Y48" s="2"/>
      <c r="Z48" s="2"/>
      <c r="AA48" s="2"/>
      <c r="AB48" s="2"/>
      <c r="AC48" s="2"/>
      <c r="AD48" s="2"/>
      <c r="AE48" s="2"/>
    </row>
    <row r="49" spans="5:10" x14ac:dyDescent="0.3">
      <c r="E49" s="108" t="s">
        <v>18</v>
      </c>
      <c r="F49" s="108"/>
      <c r="G49" s="9">
        <f>SUM(G45:H48)</f>
        <v>0</v>
      </c>
      <c r="H49" s="115" t="s">
        <v>19</v>
      </c>
      <c r="I49" s="116"/>
      <c r="J49" s="117"/>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23" zoomScale="80" zoomScaleNormal="80" workbookViewId="0">
      <selection activeCell="G38" sqref="G38:M40"/>
    </sheetView>
  </sheetViews>
  <sheetFormatPr defaultRowHeight="14.4" x14ac:dyDescent="0.3"/>
  <cols>
    <col min="2" max="2" width="9.5546875" customWidth="1"/>
    <col min="3" max="3" width="10.44140625" customWidth="1"/>
    <col min="8" max="8" width="11.6640625" customWidth="1"/>
    <col min="13" max="13" width="68.5546875" customWidth="1"/>
  </cols>
  <sheetData>
    <row r="1" spans="1:30" ht="23.4" x14ac:dyDescent="0.3">
      <c r="A1" s="56" t="s">
        <v>20</v>
      </c>
      <c r="B1" s="57"/>
      <c r="C1" s="57"/>
      <c r="D1" s="57"/>
      <c r="E1" s="57"/>
      <c r="F1" s="57"/>
      <c r="G1" s="57"/>
      <c r="H1" s="57"/>
      <c r="I1" s="57"/>
      <c r="J1" s="57"/>
      <c r="K1" s="57"/>
      <c r="L1" s="57"/>
      <c r="M1" s="57"/>
      <c r="N1" s="57"/>
      <c r="O1" s="58"/>
      <c r="P1" s="3"/>
      <c r="Q1" s="3"/>
      <c r="R1" s="3"/>
      <c r="S1" s="3"/>
      <c r="T1" s="3"/>
      <c r="U1" s="3"/>
      <c r="V1" s="3"/>
      <c r="W1" s="3"/>
      <c r="X1" s="3"/>
      <c r="Y1" s="3"/>
      <c r="Z1" s="3"/>
      <c r="AA1" s="3"/>
      <c r="AB1" s="3"/>
      <c r="AC1" s="3"/>
      <c r="AD1" s="3"/>
    </row>
    <row r="2" spans="1:30" ht="23.4" x14ac:dyDescent="0.3">
      <c r="A2" s="59"/>
      <c r="B2" s="60"/>
      <c r="C2" s="60"/>
      <c r="D2" s="60"/>
      <c r="E2" s="60"/>
      <c r="F2" s="60"/>
      <c r="G2" s="60"/>
      <c r="H2" s="60"/>
      <c r="I2" s="60"/>
      <c r="J2" s="60"/>
      <c r="K2" s="60"/>
      <c r="L2" s="60"/>
      <c r="M2" s="60"/>
      <c r="N2" s="60"/>
      <c r="O2" s="61"/>
      <c r="P2" s="3"/>
      <c r="Q2" s="3"/>
      <c r="R2" s="3"/>
      <c r="S2" s="3"/>
      <c r="T2" s="3"/>
      <c r="U2" s="3"/>
      <c r="V2" s="3"/>
      <c r="W2" s="3"/>
      <c r="X2" s="3"/>
      <c r="Y2" s="3"/>
      <c r="Z2" s="3"/>
      <c r="AA2" s="3"/>
      <c r="AB2" s="3"/>
      <c r="AC2" s="3"/>
      <c r="AD2" s="3"/>
    </row>
    <row r="3" spans="1:30" ht="24" thickBot="1" x14ac:dyDescent="0.35">
      <c r="A3" s="62"/>
      <c r="B3" s="63"/>
      <c r="C3" s="63"/>
      <c r="D3" s="63"/>
      <c r="E3" s="63"/>
      <c r="F3" s="63"/>
      <c r="G3" s="63"/>
      <c r="H3" s="63"/>
      <c r="I3" s="63"/>
      <c r="J3" s="63"/>
      <c r="K3" s="63"/>
      <c r="L3" s="63"/>
      <c r="M3" s="63"/>
      <c r="N3" s="63"/>
      <c r="O3" s="64"/>
      <c r="P3" s="3"/>
      <c r="Q3" s="3"/>
      <c r="R3" s="3"/>
      <c r="S3" s="3"/>
      <c r="T3" s="3"/>
      <c r="U3" s="3"/>
      <c r="V3" s="3"/>
      <c r="W3" s="3"/>
      <c r="X3" s="3"/>
      <c r="Y3" s="3"/>
      <c r="Z3" s="3"/>
      <c r="AA3" s="3"/>
      <c r="AB3" s="3"/>
      <c r="AC3" s="3"/>
      <c r="AD3" s="3"/>
    </row>
    <row r="4" spans="1:30" ht="52.95" customHeight="1" thickBot="1" x14ac:dyDescent="0.35">
      <c r="A4" s="231" t="s">
        <v>130</v>
      </c>
      <c r="B4" s="232"/>
      <c r="C4" s="232"/>
      <c r="D4" s="232"/>
      <c r="E4" s="232"/>
      <c r="F4" s="232"/>
      <c r="G4" s="232"/>
      <c r="H4" s="232"/>
      <c r="I4" s="232"/>
      <c r="J4" s="232"/>
      <c r="K4" s="232"/>
      <c r="L4" s="232"/>
      <c r="M4" s="232"/>
      <c r="N4" s="232"/>
      <c r="O4" s="233"/>
      <c r="P4" s="4"/>
      <c r="Q4" s="4"/>
      <c r="R4" s="4"/>
      <c r="S4" s="4"/>
      <c r="T4" s="4"/>
      <c r="U4" s="4"/>
      <c r="V4" s="4"/>
      <c r="W4" s="4"/>
      <c r="X4" s="4"/>
      <c r="Y4" s="4"/>
      <c r="Z4" s="4"/>
      <c r="AA4" s="4"/>
      <c r="AB4" s="4"/>
      <c r="AC4" s="4"/>
      <c r="AD4" s="4"/>
    </row>
    <row r="5" spans="1:30" ht="24" thickBot="1" x14ac:dyDescent="0.35">
      <c r="A5" s="234" t="s">
        <v>2</v>
      </c>
      <c r="B5" s="235"/>
      <c r="C5" s="235"/>
      <c r="D5" s="235"/>
      <c r="E5" s="235"/>
      <c r="F5" s="235"/>
      <c r="G5" s="235"/>
      <c r="H5" s="235"/>
      <c r="I5" s="113"/>
      <c r="J5" s="113"/>
      <c r="K5" s="113"/>
      <c r="L5" s="113"/>
      <c r="M5" s="113"/>
      <c r="N5" s="113"/>
      <c r="O5" s="114"/>
      <c r="P5" s="4"/>
      <c r="Q5" s="4"/>
      <c r="R5" s="4"/>
      <c r="S5" s="4"/>
      <c r="T5" s="4"/>
      <c r="U5" s="4"/>
      <c r="V5" s="4"/>
      <c r="W5" s="4"/>
      <c r="X5" s="4"/>
      <c r="Y5" s="4"/>
      <c r="Z5" s="4"/>
      <c r="AA5" s="4"/>
      <c r="AB5" s="4"/>
      <c r="AC5" s="4"/>
      <c r="AD5" s="4"/>
    </row>
    <row r="6" spans="1:30" ht="15" thickBot="1" x14ac:dyDescent="0.35">
      <c r="A6" s="236" t="s">
        <v>3</v>
      </c>
      <c r="B6" s="237"/>
      <c r="C6" s="237"/>
      <c r="D6" s="237"/>
      <c r="E6" s="240"/>
      <c r="F6" s="240"/>
      <c r="G6" s="240"/>
      <c r="H6" s="241"/>
      <c r="I6" s="242" t="s">
        <v>21</v>
      </c>
      <c r="J6" s="243"/>
      <c r="K6" s="243"/>
      <c r="L6" s="243"/>
      <c r="M6" s="243"/>
      <c r="N6" s="243"/>
      <c r="O6" s="243"/>
    </row>
    <row r="7" spans="1:30" ht="15.6" thickTop="1" thickBot="1" x14ac:dyDescent="0.35">
      <c r="A7" s="238"/>
      <c r="B7" s="239"/>
      <c r="C7" s="239"/>
      <c r="D7" s="239"/>
      <c r="E7" s="85"/>
      <c r="F7" s="85"/>
      <c r="G7" s="85"/>
      <c r="H7" s="86"/>
      <c r="I7" s="244"/>
      <c r="J7" s="245"/>
      <c r="K7" s="245"/>
      <c r="L7" s="245"/>
      <c r="M7" s="245"/>
      <c r="N7" s="245"/>
      <c r="O7" s="245"/>
    </row>
    <row r="8" spans="1:30" ht="15" thickBot="1" x14ac:dyDescent="0.35">
      <c r="A8" s="238" t="s">
        <v>22</v>
      </c>
      <c r="B8" s="239"/>
      <c r="C8" s="239"/>
      <c r="D8" s="239"/>
      <c r="E8" s="85"/>
      <c r="F8" s="85"/>
      <c r="G8" s="85"/>
      <c r="H8" s="86"/>
      <c r="I8" s="246"/>
      <c r="J8" s="247"/>
      <c r="K8" s="247"/>
      <c r="L8" s="247"/>
      <c r="M8" s="247"/>
      <c r="N8" s="247"/>
      <c r="O8" s="248"/>
    </row>
    <row r="9" spans="1:30" ht="15.6" thickTop="1" thickBot="1" x14ac:dyDescent="0.35">
      <c r="A9" s="238"/>
      <c r="B9" s="239"/>
      <c r="C9" s="239"/>
      <c r="D9" s="239"/>
      <c r="E9" s="85"/>
      <c r="F9" s="85"/>
      <c r="G9" s="85"/>
      <c r="H9" s="86"/>
      <c r="I9" s="165"/>
      <c r="J9" s="172"/>
      <c r="K9" s="172"/>
      <c r="L9" s="172"/>
      <c r="M9" s="172"/>
      <c r="N9" s="172"/>
      <c r="O9" s="249"/>
    </row>
    <row r="10" spans="1:30" ht="15.6" thickTop="1" thickBot="1" x14ac:dyDescent="0.35">
      <c r="A10" s="238"/>
      <c r="B10" s="239"/>
      <c r="C10" s="239"/>
      <c r="D10" s="239"/>
      <c r="E10" s="85"/>
      <c r="F10" s="85"/>
      <c r="G10" s="85"/>
      <c r="H10" s="86"/>
      <c r="I10" s="165"/>
      <c r="J10" s="172"/>
      <c r="K10" s="172"/>
      <c r="L10" s="172"/>
      <c r="M10" s="172"/>
      <c r="N10" s="172"/>
      <c r="O10" s="249"/>
    </row>
    <row r="11" spans="1:30" ht="15.6" thickTop="1" thickBot="1" x14ac:dyDescent="0.35">
      <c r="A11" s="238"/>
      <c r="B11" s="239"/>
      <c r="C11" s="239"/>
      <c r="D11" s="239"/>
      <c r="E11" s="85"/>
      <c r="F11" s="85"/>
      <c r="G11" s="85"/>
      <c r="H11" s="86"/>
      <c r="I11" s="165"/>
      <c r="J11" s="172"/>
      <c r="K11" s="172"/>
      <c r="L11" s="172"/>
      <c r="M11" s="172"/>
      <c r="N11" s="172"/>
      <c r="O11" s="249"/>
    </row>
    <row r="12" spans="1:30" ht="15.6" thickTop="1" thickBot="1" x14ac:dyDescent="0.35">
      <c r="A12" s="238" t="s">
        <v>23</v>
      </c>
      <c r="B12" s="239"/>
      <c r="C12" s="239"/>
      <c r="D12" s="239"/>
      <c r="E12" s="85"/>
      <c r="F12" s="85"/>
      <c r="G12" s="85"/>
      <c r="H12" s="86"/>
      <c r="I12" s="165"/>
      <c r="J12" s="172"/>
      <c r="K12" s="172"/>
      <c r="L12" s="172"/>
      <c r="M12" s="172"/>
      <c r="N12" s="172"/>
      <c r="O12" s="249"/>
    </row>
    <row r="13" spans="1:30" ht="15.6" thickTop="1" thickBot="1" x14ac:dyDescent="0.35">
      <c r="A13" s="238"/>
      <c r="B13" s="239"/>
      <c r="C13" s="239"/>
      <c r="D13" s="239"/>
      <c r="E13" s="85"/>
      <c r="F13" s="85"/>
      <c r="G13" s="85"/>
      <c r="H13" s="86"/>
      <c r="I13" s="165"/>
      <c r="J13" s="172"/>
      <c r="K13" s="172"/>
      <c r="L13" s="172"/>
      <c r="M13" s="172"/>
      <c r="N13" s="172"/>
      <c r="O13" s="249"/>
    </row>
    <row r="14" spans="1:30" ht="15.6" thickTop="1" thickBot="1" x14ac:dyDescent="0.35">
      <c r="A14" s="238" t="s">
        <v>24</v>
      </c>
      <c r="B14" s="239"/>
      <c r="C14" s="239"/>
      <c r="D14" s="239"/>
      <c r="E14" s="85"/>
      <c r="F14" s="85"/>
      <c r="G14" s="85"/>
      <c r="H14" s="86"/>
      <c r="I14" s="165"/>
      <c r="J14" s="172"/>
      <c r="K14" s="172"/>
      <c r="L14" s="172"/>
      <c r="M14" s="172"/>
      <c r="N14" s="172"/>
      <c r="O14" s="249"/>
    </row>
    <row r="15" spans="1:30" ht="15.6" thickTop="1" thickBot="1" x14ac:dyDescent="0.35">
      <c r="A15" s="253"/>
      <c r="B15" s="254"/>
      <c r="C15" s="254"/>
      <c r="D15" s="254"/>
      <c r="E15" s="103"/>
      <c r="F15" s="103"/>
      <c r="G15" s="103"/>
      <c r="H15" s="104"/>
      <c r="I15" s="250"/>
      <c r="J15" s="251"/>
      <c r="K15" s="251"/>
      <c r="L15" s="251"/>
      <c r="M15" s="251"/>
      <c r="N15" s="251"/>
      <c r="O15" s="252"/>
    </row>
    <row r="16" spans="1:30" x14ac:dyDescent="0.3">
      <c r="A16" s="215" t="s">
        <v>25</v>
      </c>
      <c r="B16" s="216"/>
      <c r="C16" s="216"/>
      <c r="D16" s="216"/>
      <c r="E16" s="216"/>
      <c r="F16" s="216"/>
      <c r="G16" s="216"/>
      <c r="H16" s="216"/>
      <c r="I16" s="216"/>
      <c r="J16" s="216"/>
      <c r="K16" s="216"/>
      <c r="L16" s="216"/>
      <c r="M16" s="216"/>
      <c r="N16" s="216"/>
      <c r="O16" s="217"/>
    </row>
    <row r="17" spans="1:15" ht="15" thickBot="1" x14ac:dyDescent="0.35">
      <c r="A17" s="218"/>
      <c r="B17" s="219"/>
      <c r="C17" s="219"/>
      <c r="D17" s="219"/>
      <c r="E17" s="219"/>
      <c r="F17" s="219"/>
      <c r="G17" s="219"/>
      <c r="H17" s="219"/>
      <c r="I17" s="219"/>
      <c r="J17" s="219"/>
      <c r="K17" s="219"/>
      <c r="L17" s="219"/>
      <c r="M17" s="219"/>
      <c r="N17" s="219"/>
      <c r="O17" s="220"/>
    </row>
    <row r="18" spans="1:15" ht="15" thickBot="1" x14ac:dyDescent="0.35">
      <c r="A18" s="221" t="s">
        <v>26</v>
      </c>
      <c r="B18" s="222"/>
      <c r="C18" s="222"/>
      <c r="D18" s="222"/>
      <c r="E18" s="222"/>
      <c r="F18" s="222" t="s">
        <v>27</v>
      </c>
      <c r="G18" s="222"/>
      <c r="H18" s="222"/>
      <c r="I18" s="222"/>
      <c r="J18" s="222"/>
      <c r="K18" s="222" t="s">
        <v>28</v>
      </c>
      <c r="L18" s="222"/>
      <c r="M18" s="222"/>
      <c r="N18" s="222"/>
      <c r="O18" s="223"/>
    </row>
    <row r="19" spans="1:15" ht="28.8" x14ac:dyDescent="0.3">
      <c r="A19" s="224" t="s">
        <v>29</v>
      </c>
      <c r="B19" s="225"/>
      <c r="C19" s="22" t="s">
        <v>30</v>
      </c>
      <c r="D19" s="225" t="s">
        <v>31</v>
      </c>
      <c r="E19" s="225"/>
      <c r="F19" s="225" t="s">
        <v>29</v>
      </c>
      <c r="G19" s="225"/>
      <c r="H19" s="22" t="s">
        <v>30</v>
      </c>
      <c r="I19" s="225" t="s">
        <v>31</v>
      </c>
      <c r="J19" s="225"/>
      <c r="K19" s="225" t="s">
        <v>29</v>
      </c>
      <c r="L19" s="225"/>
      <c r="M19" s="22" t="s">
        <v>30</v>
      </c>
      <c r="N19" s="225" t="s">
        <v>31</v>
      </c>
      <c r="O19" s="226"/>
    </row>
    <row r="20" spans="1:15" x14ac:dyDescent="0.3">
      <c r="A20" s="213" t="s">
        <v>164</v>
      </c>
      <c r="B20" s="205"/>
      <c r="C20" s="205" t="s">
        <v>154</v>
      </c>
      <c r="D20" s="205" t="s">
        <v>161</v>
      </c>
      <c r="E20" s="205"/>
      <c r="F20" s="205" t="s">
        <v>163</v>
      </c>
      <c r="G20" s="205"/>
      <c r="H20" s="205" t="s">
        <v>154</v>
      </c>
      <c r="I20" s="205" t="s">
        <v>165</v>
      </c>
      <c r="J20" s="205"/>
      <c r="K20" s="205" t="s">
        <v>162</v>
      </c>
      <c r="L20" s="205"/>
      <c r="M20" s="205" t="s">
        <v>154</v>
      </c>
      <c r="N20" s="205" t="s">
        <v>166</v>
      </c>
      <c r="O20" s="207"/>
    </row>
    <row r="21" spans="1:15" ht="15" thickBot="1" x14ac:dyDescent="0.35">
      <c r="A21" s="214"/>
      <c r="B21" s="206"/>
      <c r="C21" s="206"/>
      <c r="D21" s="206"/>
      <c r="E21" s="206"/>
      <c r="F21" s="206"/>
      <c r="G21" s="206"/>
      <c r="H21" s="206"/>
      <c r="I21" s="206"/>
      <c r="J21" s="206"/>
      <c r="K21" s="206"/>
      <c r="L21" s="206"/>
      <c r="M21" s="206"/>
      <c r="N21" s="206"/>
      <c r="O21" s="208"/>
    </row>
    <row r="22" spans="1:15" x14ac:dyDescent="0.3">
      <c r="A22" s="209" t="s">
        <v>32</v>
      </c>
      <c r="B22" s="210"/>
      <c r="C22" s="210"/>
      <c r="D22" s="211"/>
      <c r="E22" s="212"/>
      <c r="F22" s="209" t="s">
        <v>32</v>
      </c>
      <c r="G22" s="210"/>
      <c r="H22" s="210"/>
      <c r="I22" s="211"/>
      <c r="J22" s="212"/>
      <c r="K22" s="209" t="s">
        <v>32</v>
      </c>
      <c r="L22" s="210"/>
      <c r="M22" s="210"/>
      <c r="N22" s="211"/>
      <c r="O22" s="212"/>
    </row>
    <row r="23" spans="1:15" x14ac:dyDescent="0.3">
      <c r="A23" s="183" t="s">
        <v>33</v>
      </c>
      <c r="B23" s="184"/>
      <c r="C23" s="184"/>
      <c r="D23" s="184"/>
      <c r="E23" s="185"/>
      <c r="F23" s="183" t="s">
        <v>33</v>
      </c>
      <c r="G23" s="184"/>
      <c r="H23" s="184"/>
      <c r="I23" s="184"/>
      <c r="J23" s="185"/>
      <c r="K23" s="183" t="s">
        <v>33</v>
      </c>
      <c r="L23" s="184"/>
      <c r="M23" s="184"/>
      <c r="N23" s="184"/>
      <c r="O23" s="185"/>
    </row>
    <row r="24" spans="1:15" x14ac:dyDescent="0.3">
      <c r="A24" s="186" t="s">
        <v>10</v>
      </c>
      <c r="B24" s="187"/>
      <c r="C24" s="187"/>
      <c r="D24" s="187"/>
      <c r="E24" s="188"/>
      <c r="F24" s="186" t="s">
        <v>10</v>
      </c>
      <c r="G24" s="187"/>
      <c r="H24" s="187"/>
      <c r="I24" s="187"/>
      <c r="J24" s="188"/>
      <c r="K24" s="186" t="s">
        <v>10</v>
      </c>
      <c r="L24" s="187"/>
      <c r="M24" s="187"/>
      <c r="N24" s="187"/>
      <c r="O24" s="188"/>
    </row>
    <row r="25" spans="1:15" x14ac:dyDescent="0.3">
      <c r="A25" s="189" t="s">
        <v>129</v>
      </c>
      <c r="B25" s="190"/>
      <c r="C25" s="190"/>
      <c r="D25" s="96"/>
      <c r="E25" s="98"/>
      <c r="F25" s="189" t="s">
        <v>129</v>
      </c>
      <c r="G25" s="190"/>
      <c r="H25" s="190"/>
      <c r="I25" s="96"/>
      <c r="J25" s="98"/>
      <c r="K25" s="189" t="s">
        <v>129</v>
      </c>
      <c r="L25" s="190"/>
      <c r="M25" s="190"/>
      <c r="N25" s="96"/>
      <c r="O25" s="98"/>
    </row>
    <row r="26" spans="1:15" ht="28.95" customHeight="1" thickBot="1" x14ac:dyDescent="0.35">
      <c r="A26" s="179" t="s">
        <v>131</v>
      </c>
      <c r="B26" s="180"/>
      <c r="C26" s="180"/>
      <c r="D26" s="133"/>
      <c r="E26" s="227"/>
      <c r="F26" s="179" t="s">
        <v>131</v>
      </c>
      <c r="G26" s="180"/>
      <c r="H26" s="180"/>
      <c r="I26" s="133"/>
      <c r="J26" s="227"/>
      <c r="K26" s="179" t="s">
        <v>131</v>
      </c>
      <c r="L26" s="180"/>
      <c r="M26" s="180"/>
      <c r="N26" s="133"/>
      <c r="O26" s="227"/>
    </row>
    <row r="27" spans="1:15" x14ac:dyDescent="0.3">
      <c r="A27" s="215" t="s">
        <v>34</v>
      </c>
      <c r="B27" s="216"/>
      <c r="C27" s="216"/>
      <c r="D27" s="216"/>
      <c r="E27" s="216"/>
      <c r="F27" s="216"/>
      <c r="G27" s="216"/>
      <c r="H27" s="216"/>
      <c r="I27" s="216"/>
      <c r="J27" s="216"/>
      <c r="K27" s="216"/>
      <c r="L27" s="216"/>
      <c r="M27" s="216"/>
      <c r="N27" s="216"/>
      <c r="O27" s="217"/>
    </row>
    <row r="28" spans="1:15" ht="15" thickBot="1" x14ac:dyDescent="0.35">
      <c r="A28" s="218"/>
      <c r="B28" s="219"/>
      <c r="C28" s="219"/>
      <c r="D28" s="219"/>
      <c r="E28" s="219"/>
      <c r="F28" s="219"/>
      <c r="G28" s="219"/>
      <c r="H28" s="219"/>
      <c r="I28" s="219"/>
      <c r="J28" s="219"/>
      <c r="K28" s="219"/>
      <c r="L28" s="219"/>
      <c r="M28" s="219"/>
      <c r="N28" s="219"/>
      <c r="O28" s="220"/>
    </row>
    <row r="29" spans="1:15" ht="15" thickBot="1" x14ac:dyDescent="0.35">
      <c r="A29" s="221" t="s">
        <v>26</v>
      </c>
      <c r="B29" s="222"/>
      <c r="C29" s="222"/>
      <c r="D29" s="222"/>
      <c r="E29" s="222"/>
      <c r="F29" s="222" t="s">
        <v>27</v>
      </c>
      <c r="G29" s="222"/>
      <c r="H29" s="222"/>
      <c r="I29" s="222"/>
      <c r="J29" s="222"/>
      <c r="K29" s="222" t="s">
        <v>28</v>
      </c>
      <c r="L29" s="222"/>
      <c r="M29" s="222"/>
      <c r="N29" s="222"/>
      <c r="O29" s="223"/>
    </row>
    <row r="30" spans="1:15" ht="28.8" x14ac:dyDescent="0.3">
      <c r="A30" s="224" t="s">
        <v>29</v>
      </c>
      <c r="B30" s="225"/>
      <c r="C30" s="22" t="s">
        <v>30</v>
      </c>
      <c r="D30" s="225" t="s">
        <v>31</v>
      </c>
      <c r="E30" s="225"/>
      <c r="F30" s="225" t="s">
        <v>29</v>
      </c>
      <c r="G30" s="225"/>
      <c r="H30" s="22" t="s">
        <v>30</v>
      </c>
      <c r="I30" s="225" t="s">
        <v>31</v>
      </c>
      <c r="J30" s="225"/>
      <c r="K30" s="225" t="s">
        <v>29</v>
      </c>
      <c r="L30" s="225"/>
      <c r="M30" s="22" t="s">
        <v>30</v>
      </c>
      <c r="N30" s="225" t="s">
        <v>31</v>
      </c>
      <c r="O30" s="226"/>
    </row>
    <row r="31" spans="1:15" x14ac:dyDescent="0.3">
      <c r="A31" s="213" t="s">
        <v>155</v>
      </c>
      <c r="B31" s="205"/>
      <c r="C31" s="205" t="s">
        <v>154</v>
      </c>
      <c r="D31" s="205" t="s">
        <v>156</v>
      </c>
      <c r="E31" s="205"/>
      <c r="F31" s="205" t="s">
        <v>157</v>
      </c>
      <c r="G31" s="205"/>
      <c r="H31" s="205" t="s">
        <v>154</v>
      </c>
      <c r="I31" s="205" t="s">
        <v>157</v>
      </c>
      <c r="J31" s="205"/>
      <c r="K31" s="205" t="s">
        <v>158</v>
      </c>
      <c r="L31" s="205"/>
      <c r="M31" s="205" t="s">
        <v>159</v>
      </c>
      <c r="N31" s="205" t="s">
        <v>160</v>
      </c>
      <c r="O31" s="207"/>
    </row>
    <row r="32" spans="1:15" ht="15" thickBot="1" x14ac:dyDescent="0.35">
      <c r="A32" s="214"/>
      <c r="B32" s="206"/>
      <c r="C32" s="206"/>
      <c r="D32" s="206"/>
      <c r="E32" s="206"/>
      <c r="F32" s="206"/>
      <c r="G32" s="206"/>
      <c r="H32" s="206"/>
      <c r="I32" s="206"/>
      <c r="J32" s="206"/>
      <c r="K32" s="206"/>
      <c r="L32" s="206"/>
      <c r="M32" s="206"/>
      <c r="N32" s="206"/>
      <c r="O32" s="208"/>
    </row>
    <row r="33" spans="1:15" x14ac:dyDescent="0.3">
      <c r="A33" s="209" t="s">
        <v>32</v>
      </c>
      <c r="B33" s="210"/>
      <c r="C33" s="210"/>
      <c r="D33" s="211"/>
      <c r="E33" s="212"/>
      <c r="F33" s="209" t="s">
        <v>32</v>
      </c>
      <c r="G33" s="210"/>
      <c r="H33" s="210"/>
      <c r="I33" s="211"/>
      <c r="J33" s="212"/>
      <c r="K33" s="209" t="s">
        <v>32</v>
      </c>
      <c r="L33" s="210"/>
      <c r="M33" s="210"/>
      <c r="N33" s="211"/>
      <c r="O33" s="212"/>
    </row>
    <row r="34" spans="1:15" x14ac:dyDescent="0.3">
      <c r="A34" s="183" t="s">
        <v>33</v>
      </c>
      <c r="B34" s="184"/>
      <c r="C34" s="184"/>
      <c r="D34" s="184"/>
      <c r="E34" s="185"/>
      <c r="F34" s="183" t="s">
        <v>33</v>
      </c>
      <c r="G34" s="184"/>
      <c r="H34" s="184"/>
      <c r="I34" s="184"/>
      <c r="J34" s="185"/>
      <c r="K34" s="183" t="s">
        <v>33</v>
      </c>
      <c r="L34" s="184"/>
      <c r="M34" s="184"/>
      <c r="N34" s="184"/>
      <c r="O34" s="185"/>
    </row>
    <row r="35" spans="1:15" x14ac:dyDescent="0.3">
      <c r="A35" s="186" t="s">
        <v>10</v>
      </c>
      <c r="B35" s="187"/>
      <c r="C35" s="187"/>
      <c r="D35" s="187"/>
      <c r="E35" s="188"/>
      <c r="F35" s="186" t="s">
        <v>10</v>
      </c>
      <c r="G35" s="187"/>
      <c r="H35" s="187"/>
      <c r="I35" s="187"/>
      <c r="J35" s="188"/>
      <c r="K35" s="186" t="s">
        <v>10</v>
      </c>
      <c r="L35" s="187"/>
      <c r="M35" s="187"/>
      <c r="N35" s="187"/>
      <c r="O35" s="188"/>
    </row>
    <row r="36" spans="1:15" x14ac:dyDescent="0.3">
      <c r="A36" s="189" t="s">
        <v>129</v>
      </c>
      <c r="B36" s="190"/>
      <c r="C36" s="190"/>
      <c r="D36" s="96"/>
      <c r="E36" s="98"/>
      <c r="F36" s="189" t="s">
        <v>129</v>
      </c>
      <c r="G36" s="190"/>
      <c r="H36" s="190"/>
      <c r="I36" s="96"/>
      <c r="J36" s="98"/>
      <c r="K36" s="189" t="s">
        <v>129</v>
      </c>
      <c r="L36" s="190"/>
      <c r="M36" s="190"/>
      <c r="N36" s="96"/>
      <c r="O36" s="98"/>
    </row>
    <row r="37" spans="1:15" ht="28.95" customHeight="1" thickBot="1" x14ac:dyDescent="0.35">
      <c r="A37" s="179" t="s">
        <v>131</v>
      </c>
      <c r="B37" s="180"/>
      <c r="C37" s="180"/>
      <c r="D37" s="181"/>
      <c r="E37" s="182"/>
      <c r="F37" s="179" t="s">
        <v>131</v>
      </c>
      <c r="G37" s="180"/>
      <c r="H37" s="180"/>
      <c r="I37" s="181"/>
      <c r="J37" s="182"/>
      <c r="K37" s="179" t="s">
        <v>131</v>
      </c>
      <c r="L37" s="180"/>
      <c r="M37" s="180"/>
      <c r="N37" s="181"/>
      <c r="O37" s="182"/>
    </row>
    <row r="38" spans="1:15" ht="14.25" customHeight="1" x14ac:dyDescent="0.3">
      <c r="A38" s="191" t="s">
        <v>35</v>
      </c>
      <c r="B38" s="192"/>
      <c r="C38" s="192"/>
      <c r="D38" s="192"/>
      <c r="E38" s="192"/>
      <c r="F38" s="192"/>
      <c r="G38" s="77" t="s">
        <v>205</v>
      </c>
      <c r="H38" s="77"/>
      <c r="I38" s="77"/>
      <c r="J38" s="77"/>
      <c r="K38" s="77"/>
      <c r="L38" s="77"/>
      <c r="M38" s="77"/>
      <c r="N38" s="198" t="s">
        <v>10</v>
      </c>
      <c r="O38" s="199"/>
    </row>
    <row r="39" spans="1:15" x14ac:dyDescent="0.3">
      <c r="A39" s="193"/>
      <c r="B39" s="194"/>
      <c r="C39" s="194"/>
      <c r="D39" s="194"/>
      <c r="E39" s="194"/>
      <c r="F39" s="194"/>
      <c r="G39" s="80"/>
      <c r="H39" s="80"/>
      <c r="I39" s="80"/>
      <c r="J39" s="80"/>
      <c r="K39" s="80"/>
      <c r="L39" s="80"/>
      <c r="M39" s="80"/>
      <c r="N39" s="96"/>
      <c r="O39" s="188" t="s">
        <v>36</v>
      </c>
    </row>
    <row r="40" spans="1:15" ht="39" customHeight="1" thickBot="1" x14ac:dyDescent="0.35">
      <c r="A40" s="195"/>
      <c r="B40" s="196"/>
      <c r="C40" s="196"/>
      <c r="D40" s="196"/>
      <c r="E40" s="196"/>
      <c r="F40" s="196"/>
      <c r="G40" s="197"/>
      <c r="H40" s="197"/>
      <c r="I40" s="197"/>
      <c r="J40" s="197"/>
      <c r="K40" s="197"/>
      <c r="L40" s="197"/>
      <c r="M40" s="197"/>
      <c r="N40" s="106"/>
      <c r="O40" s="228"/>
    </row>
    <row r="41" spans="1:15" x14ac:dyDescent="0.3">
      <c r="A41" s="200" t="s">
        <v>37</v>
      </c>
      <c r="B41" s="201"/>
      <c r="C41" s="201"/>
      <c r="D41" s="201"/>
      <c r="E41" s="201"/>
      <c r="F41" s="201"/>
      <c r="G41" s="202" t="s">
        <v>170</v>
      </c>
      <c r="H41" s="202"/>
      <c r="I41" s="202"/>
      <c r="J41" s="202"/>
      <c r="K41" s="202"/>
      <c r="L41" s="202"/>
      <c r="M41" s="202"/>
      <c r="N41" s="229"/>
      <c r="O41" s="230"/>
    </row>
    <row r="42" spans="1:15" x14ac:dyDescent="0.3">
      <c r="A42" s="193"/>
      <c r="B42" s="194"/>
      <c r="C42" s="194"/>
      <c r="D42" s="194"/>
      <c r="E42" s="194"/>
      <c r="F42" s="194"/>
      <c r="G42" s="203"/>
      <c r="H42" s="203"/>
      <c r="I42" s="203"/>
      <c r="J42" s="203"/>
      <c r="K42" s="203"/>
      <c r="L42" s="203"/>
      <c r="M42" s="203"/>
      <c r="N42" s="96"/>
      <c r="O42" s="188" t="s">
        <v>36</v>
      </c>
    </row>
    <row r="43" spans="1:15" ht="32.4" customHeight="1" thickBot="1" x14ac:dyDescent="0.35">
      <c r="A43" s="195"/>
      <c r="B43" s="196"/>
      <c r="C43" s="196"/>
      <c r="D43" s="196"/>
      <c r="E43" s="196"/>
      <c r="F43" s="196"/>
      <c r="G43" s="204"/>
      <c r="H43" s="204"/>
      <c r="I43" s="204"/>
      <c r="J43" s="204"/>
      <c r="K43" s="204"/>
      <c r="L43" s="204"/>
      <c r="M43" s="204"/>
      <c r="N43" s="106"/>
      <c r="O43" s="228"/>
    </row>
    <row r="44" spans="1:15" ht="15" thickBot="1" x14ac:dyDescent="0.35">
      <c r="J44" s="177" t="s">
        <v>38</v>
      </c>
      <c r="K44" s="178"/>
      <c r="L44" s="178"/>
      <c r="M44" s="178"/>
      <c r="N44" s="20">
        <f>D25+D26+I25+I26+N25+N26+N36+N37+I37+I36+D37+D36+N42+N39</f>
        <v>0</v>
      </c>
      <c r="O44" s="28" t="s">
        <v>132</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S38"/>
  <sheetViews>
    <sheetView topLeftCell="A19" zoomScale="80" zoomScaleNormal="80" workbookViewId="0">
      <selection activeCell="H43" sqref="H43"/>
    </sheetView>
  </sheetViews>
  <sheetFormatPr defaultRowHeight="14.4" x14ac:dyDescent="0.3"/>
  <cols>
    <col min="15" max="15" width="17.33203125" customWidth="1"/>
    <col min="16" max="16" width="10" customWidth="1"/>
    <col min="17" max="17" width="10.33203125" customWidth="1"/>
  </cols>
  <sheetData>
    <row r="1" spans="1:19" x14ac:dyDescent="0.3">
      <c r="A1" s="56" t="s">
        <v>39</v>
      </c>
      <c r="B1" s="57"/>
      <c r="C1" s="57"/>
      <c r="D1" s="57"/>
      <c r="E1" s="57"/>
      <c r="F1" s="57"/>
      <c r="G1" s="57"/>
      <c r="H1" s="57"/>
      <c r="I1" s="57"/>
      <c r="J1" s="57"/>
      <c r="K1" s="57"/>
      <c r="L1" s="57"/>
      <c r="M1" s="57"/>
      <c r="N1" s="58"/>
      <c r="O1" s="261" t="s">
        <v>40</v>
      </c>
      <c r="P1" s="262"/>
      <c r="Q1" s="263"/>
    </row>
    <row r="2" spans="1:19" ht="15" thickBot="1" x14ac:dyDescent="0.35">
      <c r="A2" s="59"/>
      <c r="B2" s="60"/>
      <c r="C2" s="60"/>
      <c r="D2" s="60"/>
      <c r="E2" s="60"/>
      <c r="F2" s="60"/>
      <c r="G2" s="60"/>
      <c r="H2" s="60"/>
      <c r="I2" s="60"/>
      <c r="J2" s="60"/>
      <c r="K2" s="60"/>
      <c r="L2" s="60"/>
      <c r="M2" s="60"/>
      <c r="N2" s="61"/>
      <c r="O2" s="264"/>
      <c r="P2" s="265"/>
      <c r="Q2" s="266"/>
    </row>
    <row r="3" spans="1:19" ht="15" thickBot="1" x14ac:dyDescent="0.35">
      <c r="A3" s="62"/>
      <c r="B3" s="63"/>
      <c r="C3" s="63"/>
      <c r="D3" s="63"/>
      <c r="E3" s="63"/>
      <c r="F3" s="63"/>
      <c r="G3" s="63"/>
      <c r="H3" s="63"/>
      <c r="I3" s="63"/>
      <c r="J3" s="63"/>
      <c r="K3" s="63"/>
      <c r="L3" s="63"/>
      <c r="M3" s="63"/>
      <c r="N3" s="64"/>
      <c r="O3" s="267"/>
      <c r="P3" s="268"/>
      <c r="Q3" s="269"/>
    </row>
    <row r="4" spans="1:19" ht="24" thickBot="1" x14ac:dyDescent="0.35">
      <c r="A4" s="65" t="s">
        <v>1</v>
      </c>
      <c r="B4" s="66"/>
      <c r="C4" s="66"/>
      <c r="D4" s="66"/>
      <c r="E4" s="66"/>
      <c r="F4" s="66"/>
      <c r="G4" s="66"/>
      <c r="H4" s="66"/>
      <c r="I4" s="66"/>
      <c r="J4" s="66"/>
      <c r="K4" s="66"/>
      <c r="L4" s="66"/>
      <c r="M4" s="66"/>
      <c r="N4" s="67"/>
      <c r="O4" s="270"/>
      <c r="P4" s="271"/>
      <c r="Q4" s="272"/>
    </row>
    <row r="5" spans="1:19" ht="24" thickBot="1" x14ac:dyDescent="0.35">
      <c r="A5" s="354" t="s">
        <v>2</v>
      </c>
      <c r="B5" s="355"/>
      <c r="C5" s="355"/>
      <c r="D5" s="355"/>
      <c r="E5" s="355"/>
      <c r="F5" s="355"/>
      <c r="G5" s="355"/>
      <c r="H5" s="355"/>
      <c r="I5" s="355"/>
      <c r="J5" s="355"/>
      <c r="K5" s="355"/>
      <c r="L5" s="355"/>
      <c r="M5" s="355"/>
      <c r="N5" s="355"/>
      <c r="O5" s="87" t="s">
        <v>10</v>
      </c>
      <c r="P5" s="88"/>
      <c r="Q5" s="89"/>
    </row>
    <row r="6" spans="1:19" ht="24" thickBot="1" x14ac:dyDescent="0.5">
      <c r="A6" s="356" t="s">
        <v>41</v>
      </c>
      <c r="B6" s="357"/>
      <c r="C6" s="357"/>
      <c r="D6" s="357"/>
      <c r="E6" s="357"/>
      <c r="F6" s="358"/>
      <c r="G6" s="359" t="s">
        <v>42</v>
      </c>
      <c r="H6" s="357"/>
      <c r="I6" s="357"/>
      <c r="J6" s="357"/>
      <c r="K6" s="357"/>
      <c r="L6" s="357"/>
      <c r="M6" s="357"/>
      <c r="N6" s="360"/>
      <c r="O6" s="273"/>
      <c r="P6" s="274"/>
      <c r="Q6" s="275"/>
    </row>
    <row r="7" spans="1:19" ht="24" thickBot="1" x14ac:dyDescent="0.5">
      <c r="A7" s="309" t="s">
        <v>43</v>
      </c>
      <c r="B7" s="310"/>
      <c r="C7" s="310"/>
      <c r="D7" s="310"/>
      <c r="E7" s="310"/>
      <c r="F7" s="311"/>
      <c r="G7" s="352">
        <v>57.98</v>
      </c>
      <c r="H7" s="353"/>
      <c r="I7" s="313">
        <v>58.17</v>
      </c>
      <c r="J7" s="313"/>
      <c r="K7" s="313">
        <v>58.15</v>
      </c>
      <c r="L7" s="313"/>
      <c r="M7" s="313">
        <v>58.53</v>
      </c>
      <c r="N7" s="314"/>
      <c r="O7" s="93"/>
      <c r="P7" s="94"/>
      <c r="Q7" s="11" t="s">
        <v>44</v>
      </c>
    </row>
    <row r="8" spans="1:19" ht="24" thickBot="1" x14ac:dyDescent="0.5">
      <c r="A8" s="339" t="s">
        <v>45</v>
      </c>
      <c r="B8" s="340"/>
      <c r="C8" s="340"/>
      <c r="D8" s="340"/>
      <c r="E8" s="340"/>
      <c r="F8" s="341"/>
      <c r="G8" s="342">
        <v>71.63</v>
      </c>
      <c r="H8" s="343"/>
      <c r="I8" s="343">
        <v>70.89</v>
      </c>
      <c r="J8" s="343"/>
      <c r="K8" s="343">
        <v>71.760000000000005</v>
      </c>
      <c r="L8" s="343"/>
      <c r="M8" s="343">
        <v>71.77</v>
      </c>
      <c r="N8" s="344"/>
      <c r="O8" s="95"/>
      <c r="P8" s="96"/>
      <c r="Q8" s="12" t="s">
        <v>44</v>
      </c>
    </row>
    <row r="9" spans="1:19" ht="23.25" customHeight="1" x14ac:dyDescent="0.45">
      <c r="A9" s="324" t="s">
        <v>46</v>
      </c>
      <c r="B9" s="325"/>
      <c r="C9" s="325"/>
      <c r="D9" s="325"/>
      <c r="E9" s="325"/>
      <c r="F9" s="326"/>
      <c r="G9" s="330">
        <v>48</v>
      </c>
      <c r="H9" s="331"/>
      <c r="I9" s="331">
        <v>48.15</v>
      </c>
      <c r="J9" s="331"/>
      <c r="K9" s="331">
        <v>48.03</v>
      </c>
      <c r="L9" s="331"/>
      <c r="M9" s="331">
        <v>47.83</v>
      </c>
      <c r="N9" s="332"/>
      <c r="O9" s="95"/>
      <c r="P9" s="96"/>
      <c r="Q9" s="280" t="s">
        <v>44</v>
      </c>
    </row>
    <row r="10" spans="1:19" ht="24" thickBot="1" x14ac:dyDescent="0.5">
      <c r="A10" s="345"/>
      <c r="B10" s="346"/>
      <c r="C10" s="346"/>
      <c r="D10" s="346"/>
      <c r="E10" s="346"/>
      <c r="F10" s="347"/>
      <c r="G10" s="348">
        <v>48.2</v>
      </c>
      <c r="H10" s="349"/>
      <c r="I10" s="350"/>
      <c r="J10" s="350"/>
      <c r="K10" s="350"/>
      <c r="L10" s="350"/>
      <c r="M10" s="350"/>
      <c r="N10" s="351"/>
      <c r="O10" s="95"/>
      <c r="P10" s="96"/>
      <c r="Q10" s="280"/>
    </row>
    <row r="11" spans="1:19" ht="24" thickBot="1" x14ac:dyDescent="0.5">
      <c r="A11" s="339" t="s">
        <v>47</v>
      </c>
      <c r="B11" s="340"/>
      <c r="C11" s="340"/>
      <c r="D11" s="340"/>
      <c r="E11" s="340"/>
      <c r="F11" s="341"/>
      <c r="G11" s="342">
        <v>39.880000000000003</v>
      </c>
      <c r="H11" s="343"/>
      <c r="I11" s="343">
        <v>39.979999999999997</v>
      </c>
      <c r="J11" s="343"/>
      <c r="K11" s="343">
        <v>39.979999999999997</v>
      </c>
      <c r="L11" s="343"/>
      <c r="M11" s="343">
        <v>39.909999999999997</v>
      </c>
      <c r="N11" s="344"/>
      <c r="O11" s="95"/>
      <c r="P11" s="96"/>
      <c r="Q11" s="12" t="s">
        <v>44</v>
      </c>
    </row>
    <row r="12" spans="1:19" ht="24" thickBot="1" x14ac:dyDescent="0.5">
      <c r="A12" s="309" t="s">
        <v>149</v>
      </c>
      <c r="B12" s="310"/>
      <c r="C12" s="310"/>
      <c r="D12" s="310"/>
      <c r="E12" s="310"/>
      <c r="F12" s="311"/>
      <c r="G12" s="312">
        <v>0.24</v>
      </c>
      <c r="H12" s="313"/>
      <c r="I12" s="313"/>
      <c r="J12" s="313"/>
      <c r="K12" s="313">
        <v>1.8</v>
      </c>
      <c r="L12" s="313"/>
      <c r="M12" s="313"/>
      <c r="N12" s="314"/>
      <c r="O12" s="95"/>
      <c r="P12" s="96"/>
      <c r="Q12" s="12" t="s">
        <v>57</v>
      </c>
    </row>
    <row r="13" spans="1:19" ht="24" thickBot="1" x14ac:dyDescent="0.5">
      <c r="A13" s="339" t="s">
        <v>48</v>
      </c>
      <c r="B13" s="340"/>
      <c r="C13" s="340"/>
      <c r="D13" s="340"/>
      <c r="E13" s="340"/>
      <c r="F13" s="341"/>
      <c r="G13" s="342">
        <v>71.33</v>
      </c>
      <c r="H13" s="343"/>
      <c r="I13" s="343">
        <v>71.2</v>
      </c>
      <c r="J13" s="343"/>
      <c r="K13" s="343">
        <v>70.84</v>
      </c>
      <c r="L13" s="343"/>
      <c r="M13" s="343">
        <v>71.62</v>
      </c>
      <c r="N13" s="344"/>
      <c r="O13" s="95"/>
      <c r="P13" s="96"/>
      <c r="Q13" s="12" t="s">
        <v>44</v>
      </c>
    </row>
    <row r="14" spans="1:19" ht="24" thickBot="1" x14ac:dyDescent="0.5">
      <c r="A14" s="309" t="s">
        <v>49</v>
      </c>
      <c r="B14" s="310"/>
      <c r="C14" s="310"/>
      <c r="D14" s="310"/>
      <c r="E14" s="310"/>
      <c r="F14" s="311"/>
      <c r="G14" s="312">
        <v>77.599999999999994</v>
      </c>
      <c r="H14" s="313"/>
      <c r="I14" s="313"/>
      <c r="J14" s="313"/>
      <c r="K14" s="313"/>
      <c r="L14" s="313"/>
      <c r="M14" s="313"/>
      <c r="N14" s="314"/>
      <c r="O14" s="95"/>
      <c r="P14" s="96"/>
      <c r="Q14" s="12" t="s">
        <v>44</v>
      </c>
      <c r="S14">
        <f>G13/1000</f>
        <v>7.1330000000000005E-2</v>
      </c>
    </row>
    <row r="15" spans="1:19" ht="23.4" x14ac:dyDescent="0.45">
      <c r="A15" s="333" t="s">
        <v>50</v>
      </c>
      <c r="B15" s="334"/>
      <c r="C15" s="334"/>
      <c r="D15" s="334"/>
      <c r="E15" s="334"/>
      <c r="F15" s="335"/>
      <c r="G15" s="336">
        <v>2.9</v>
      </c>
      <c r="H15" s="337"/>
      <c r="I15" s="337">
        <v>2.95</v>
      </c>
      <c r="J15" s="337"/>
      <c r="K15" s="337">
        <v>2.89</v>
      </c>
      <c r="L15" s="337"/>
      <c r="M15" s="337">
        <v>3.05</v>
      </c>
      <c r="N15" s="338"/>
      <c r="O15" s="95"/>
      <c r="P15" s="96"/>
      <c r="Q15" s="280" t="s">
        <v>44</v>
      </c>
    </row>
    <row r="16" spans="1:19" ht="24" thickBot="1" x14ac:dyDescent="0.5">
      <c r="A16" s="327"/>
      <c r="B16" s="328"/>
      <c r="C16" s="328"/>
      <c r="D16" s="328"/>
      <c r="E16" s="328"/>
      <c r="F16" s="329"/>
      <c r="G16" s="323">
        <v>2.98</v>
      </c>
      <c r="H16" s="321"/>
      <c r="I16" s="321">
        <v>3.11</v>
      </c>
      <c r="J16" s="321"/>
      <c r="K16" s="321">
        <v>2.98</v>
      </c>
      <c r="L16" s="321"/>
      <c r="M16" s="321">
        <v>3.05</v>
      </c>
      <c r="N16" s="322"/>
      <c r="O16" s="95"/>
      <c r="P16" s="96"/>
      <c r="Q16" s="280"/>
    </row>
    <row r="17" spans="1:17" ht="23.4" x14ac:dyDescent="0.45">
      <c r="A17" s="324" t="s">
        <v>51</v>
      </c>
      <c r="B17" s="325"/>
      <c r="C17" s="325"/>
      <c r="D17" s="325"/>
      <c r="E17" s="325"/>
      <c r="F17" s="326"/>
      <c r="G17" s="330">
        <v>1.4</v>
      </c>
      <c r="H17" s="331"/>
      <c r="I17" s="331">
        <v>1.56</v>
      </c>
      <c r="J17" s="331"/>
      <c r="K17" s="331">
        <v>1.59</v>
      </c>
      <c r="L17" s="331"/>
      <c r="M17" s="331">
        <v>1.59</v>
      </c>
      <c r="N17" s="332"/>
      <c r="O17" s="95"/>
      <c r="P17" s="96"/>
      <c r="Q17" s="280" t="s">
        <v>44</v>
      </c>
    </row>
    <row r="18" spans="1:17" ht="24" thickBot="1" x14ac:dyDescent="0.5">
      <c r="A18" s="327"/>
      <c r="B18" s="328"/>
      <c r="C18" s="328"/>
      <c r="D18" s="328"/>
      <c r="E18" s="328"/>
      <c r="F18" s="329"/>
      <c r="G18" s="323">
        <v>1.53</v>
      </c>
      <c r="H18" s="321"/>
      <c r="I18" s="321">
        <v>1.6</v>
      </c>
      <c r="J18" s="321"/>
      <c r="K18" s="321">
        <v>1.59</v>
      </c>
      <c r="L18" s="321"/>
      <c r="M18" s="321">
        <v>1.64</v>
      </c>
      <c r="N18" s="322"/>
      <c r="O18" s="95"/>
      <c r="P18" s="96"/>
      <c r="Q18" s="280"/>
    </row>
    <row r="19" spans="1:17" ht="24" thickBot="1" x14ac:dyDescent="0.5">
      <c r="A19" s="309" t="s">
        <v>52</v>
      </c>
      <c r="B19" s="310"/>
      <c r="C19" s="310"/>
      <c r="D19" s="310"/>
      <c r="E19" s="310"/>
      <c r="F19" s="311"/>
      <c r="G19" s="312">
        <v>47.75</v>
      </c>
      <c r="H19" s="313"/>
      <c r="I19" s="313"/>
      <c r="J19" s="313"/>
      <c r="K19" s="313"/>
      <c r="L19" s="313"/>
      <c r="M19" s="313"/>
      <c r="N19" s="314"/>
      <c r="O19" s="95"/>
      <c r="P19" s="96"/>
      <c r="Q19" s="12" t="s">
        <v>44</v>
      </c>
    </row>
    <row r="20" spans="1:17" ht="24" thickBot="1" x14ac:dyDescent="0.5">
      <c r="A20" s="309" t="s">
        <v>53</v>
      </c>
      <c r="B20" s="310"/>
      <c r="C20" s="310"/>
      <c r="D20" s="310"/>
      <c r="E20" s="310"/>
      <c r="F20" s="311"/>
      <c r="G20" s="312">
        <v>5.96</v>
      </c>
      <c r="H20" s="313"/>
      <c r="I20" s="313"/>
      <c r="J20" s="313"/>
      <c r="K20" s="313"/>
      <c r="L20" s="313"/>
      <c r="M20" s="313"/>
      <c r="N20" s="314"/>
      <c r="O20" s="95"/>
      <c r="P20" s="96"/>
      <c r="Q20" s="12" t="s">
        <v>44</v>
      </c>
    </row>
    <row r="21" spans="1:17" ht="24" thickBot="1" x14ac:dyDescent="0.5">
      <c r="A21" s="309" t="s">
        <v>54</v>
      </c>
      <c r="B21" s="310"/>
      <c r="C21" s="310"/>
      <c r="D21" s="310"/>
      <c r="E21" s="310"/>
      <c r="F21" s="311"/>
      <c r="G21" s="312">
        <v>25.14</v>
      </c>
      <c r="H21" s="313"/>
      <c r="I21" s="313"/>
      <c r="J21" s="313"/>
      <c r="K21" s="313"/>
      <c r="L21" s="313"/>
      <c r="M21" s="313"/>
      <c r="N21" s="314"/>
      <c r="O21" s="281"/>
      <c r="P21" s="282"/>
      <c r="Q21" s="13" t="s">
        <v>44</v>
      </c>
    </row>
    <row r="22" spans="1:17" x14ac:dyDescent="0.3">
      <c r="A22" s="315" t="s">
        <v>55</v>
      </c>
      <c r="B22" s="316"/>
      <c r="C22" s="316"/>
      <c r="D22" s="316"/>
      <c r="E22" s="316"/>
      <c r="F22" s="316"/>
      <c r="G22" s="316"/>
      <c r="H22" s="316"/>
      <c r="I22" s="316"/>
      <c r="J22" s="316"/>
      <c r="K22" s="316"/>
      <c r="L22" s="316"/>
      <c r="M22" s="316"/>
      <c r="N22" s="317"/>
      <c r="O22" s="289"/>
      <c r="P22" s="290"/>
      <c r="Q22" s="291"/>
    </row>
    <row r="23" spans="1:17" ht="34.5" customHeight="1" thickBot="1" x14ac:dyDescent="0.35">
      <c r="A23" s="318"/>
      <c r="B23" s="319"/>
      <c r="C23" s="319"/>
      <c r="D23" s="319"/>
      <c r="E23" s="319"/>
      <c r="F23" s="319"/>
      <c r="G23" s="319"/>
      <c r="H23" s="319"/>
      <c r="I23" s="319"/>
      <c r="J23" s="319"/>
      <c r="K23" s="319"/>
      <c r="L23" s="319"/>
      <c r="M23" s="319"/>
      <c r="N23" s="320"/>
      <c r="O23" s="292"/>
      <c r="P23" s="293"/>
      <c r="Q23" s="294"/>
    </row>
    <row r="24" spans="1:17" ht="57" customHeight="1" x14ac:dyDescent="0.4">
      <c r="A24" s="255" t="s">
        <v>171</v>
      </c>
      <c r="B24" s="256"/>
      <c r="C24" s="256"/>
      <c r="D24" s="256"/>
      <c r="E24" s="256"/>
      <c r="F24" s="256"/>
      <c r="G24" s="256"/>
      <c r="H24" s="256"/>
      <c r="I24" s="256"/>
      <c r="J24" s="256"/>
      <c r="K24" s="256"/>
      <c r="L24" s="256"/>
      <c r="M24" s="256"/>
      <c r="N24" s="257"/>
      <c r="O24" s="14" t="s">
        <v>56</v>
      </c>
      <c r="P24" s="9"/>
      <c r="Q24" s="15" t="s">
        <v>57</v>
      </c>
    </row>
    <row r="25" spans="1:17" ht="66" customHeight="1" thickBot="1" x14ac:dyDescent="0.45">
      <c r="A25" s="258">
        <f xml:space="preserve"> (G14*PI()/4)*(G13^2+I13^2+K13^2+M13^2)/1000</f>
        <v>1237.5352188481904</v>
      </c>
      <c r="B25" s="259"/>
      <c r="C25" s="259"/>
      <c r="D25" s="259"/>
      <c r="E25" s="259"/>
      <c r="F25" s="259"/>
      <c r="G25" s="259"/>
      <c r="H25" s="259"/>
      <c r="I25" s="259"/>
      <c r="J25" s="259"/>
      <c r="K25" s="259"/>
      <c r="L25" s="259"/>
      <c r="M25" s="259"/>
      <c r="N25" s="260"/>
      <c r="O25" s="16" t="s">
        <v>58</v>
      </c>
      <c r="P25" s="10"/>
      <c r="Q25" s="13" t="s">
        <v>44</v>
      </c>
    </row>
    <row r="26" spans="1:17" x14ac:dyDescent="0.3">
      <c r="A26" s="303" t="s">
        <v>59</v>
      </c>
      <c r="B26" s="304"/>
      <c r="C26" s="304"/>
      <c r="D26" s="304"/>
      <c r="E26" s="304"/>
      <c r="F26" s="304"/>
      <c r="G26" s="304"/>
      <c r="H26" s="304"/>
      <c r="I26" s="304"/>
      <c r="J26" s="304"/>
      <c r="K26" s="304"/>
      <c r="L26" s="304"/>
      <c r="M26" s="304"/>
      <c r="N26" s="305"/>
      <c r="O26" s="289"/>
      <c r="P26" s="290"/>
      <c r="Q26" s="291"/>
    </row>
    <row r="27" spans="1:17" ht="33" customHeight="1" thickBot="1" x14ac:dyDescent="0.35">
      <c r="A27" s="306"/>
      <c r="B27" s="307"/>
      <c r="C27" s="307"/>
      <c r="D27" s="307"/>
      <c r="E27" s="307"/>
      <c r="F27" s="307"/>
      <c r="G27" s="307"/>
      <c r="H27" s="307"/>
      <c r="I27" s="307"/>
      <c r="J27" s="307"/>
      <c r="K27" s="307"/>
      <c r="L27" s="307"/>
      <c r="M27" s="307"/>
      <c r="N27" s="308"/>
      <c r="O27" s="292"/>
      <c r="P27" s="293"/>
      <c r="Q27" s="294"/>
    </row>
    <row r="28" spans="1:17" x14ac:dyDescent="0.3">
      <c r="A28" s="285" t="s">
        <v>175</v>
      </c>
      <c r="B28" s="286"/>
      <c r="C28" s="286"/>
      <c r="D28" s="286"/>
      <c r="E28" s="286"/>
      <c r="F28" s="286"/>
      <c r="G28" s="286"/>
      <c r="H28" s="286"/>
      <c r="I28" s="286"/>
      <c r="J28" s="286"/>
      <c r="K28" s="286"/>
      <c r="L28" s="286"/>
      <c r="M28" s="286"/>
      <c r="N28" s="286"/>
      <c r="O28" s="276" t="s">
        <v>60</v>
      </c>
      <c r="P28" s="278"/>
      <c r="Q28" s="279" t="s">
        <v>57</v>
      </c>
    </row>
    <row r="29" spans="1:17" ht="19.5" customHeight="1" x14ac:dyDescent="0.3">
      <c r="A29" s="285"/>
      <c r="B29" s="286"/>
      <c r="C29" s="286"/>
      <c r="D29" s="286"/>
      <c r="E29" s="286"/>
      <c r="F29" s="286"/>
      <c r="G29" s="286"/>
      <c r="H29" s="286"/>
      <c r="I29" s="286"/>
      <c r="J29" s="286"/>
      <c r="K29" s="286"/>
      <c r="L29" s="286"/>
      <c r="M29" s="286"/>
      <c r="N29" s="286"/>
      <c r="O29" s="277"/>
      <c r="P29" s="96"/>
      <c r="Q29" s="280"/>
    </row>
    <row r="30" spans="1:17" ht="18" x14ac:dyDescent="0.35">
      <c r="A30" s="285"/>
      <c r="B30" s="286"/>
      <c r="C30" s="286"/>
      <c r="D30" s="286"/>
      <c r="E30" s="286"/>
      <c r="F30" s="286"/>
      <c r="G30" s="286"/>
      <c r="H30" s="286"/>
      <c r="I30" s="286"/>
      <c r="J30" s="286"/>
      <c r="K30" s="286"/>
      <c r="L30" s="286"/>
      <c r="M30" s="286"/>
      <c r="N30" s="286"/>
      <c r="O30" s="17" t="s">
        <v>61</v>
      </c>
      <c r="P30" s="5"/>
      <c r="Q30" s="12" t="s">
        <v>44</v>
      </c>
    </row>
    <row r="31" spans="1:17" ht="18.600000000000001" thickBot="1" x14ac:dyDescent="0.4">
      <c r="A31" s="287"/>
      <c r="B31" s="288"/>
      <c r="C31" s="288"/>
      <c r="D31" s="288"/>
      <c r="E31" s="288"/>
      <c r="F31" s="288"/>
      <c r="G31" s="288"/>
      <c r="H31" s="288"/>
      <c r="I31" s="288"/>
      <c r="J31" s="288"/>
      <c r="K31" s="288"/>
      <c r="L31" s="288"/>
      <c r="M31" s="288"/>
      <c r="N31" s="288"/>
      <c r="O31" s="18" t="s">
        <v>62</v>
      </c>
      <c r="P31" s="10"/>
      <c r="Q31" s="13" t="s">
        <v>44</v>
      </c>
    </row>
    <row r="32" spans="1:17" x14ac:dyDescent="0.3">
      <c r="A32" s="303" t="s">
        <v>63</v>
      </c>
      <c r="B32" s="304"/>
      <c r="C32" s="304"/>
      <c r="D32" s="304"/>
      <c r="E32" s="304"/>
      <c r="F32" s="304"/>
      <c r="G32" s="304"/>
      <c r="H32" s="304"/>
      <c r="I32" s="304"/>
      <c r="J32" s="304"/>
      <c r="K32" s="304"/>
      <c r="L32" s="304"/>
      <c r="M32" s="304"/>
      <c r="N32" s="305"/>
      <c r="O32" s="295"/>
      <c r="P32" s="296"/>
      <c r="Q32" s="297"/>
    </row>
    <row r="33" spans="1:17" ht="36" customHeight="1" thickBot="1" x14ac:dyDescent="0.35">
      <c r="A33" s="306"/>
      <c r="B33" s="307"/>
      <c r="C33" s="307"/>
      <c r="D33" s="307"/>
      <c r="E33" s="307"/>
      <c r="F33" s="307"/>
      <c r="G33" s="307"/>
      <c r="H33" s="307"/>
      <c r="I33" s="307"/>
      <c r="J33" s="307"/>
      <c r="K33" s="307"/>
      <c r="L33" s="307"/>
      <c r="M33" s="307"/>
      <c r="N33" s="308"/>
      <c r="O33" s="298"/>
      <c r="P33" s="299"/>
      <c r="Q33" s="300"/>
    </row>
    <row r="34" spans="1:17" x14ac:dyDescent="0.3">
      <c r="A34" s="283" t="s">
        <v>176</v>
      </c>
      <c r="B34" s="284"/>
      <c r="C34" s="284"/>
      <c r="D34" s="284"/>
      <c r="E34" s="284"/>
      <c r="F34" s="284"/>
      <c r="G34" s="284"/>
      <c r="H34" s="284"/>
      <c r="I34" s="284"/>
      <c r="J34" s="284"/>
      <c r="K34" s="284"/>
      <c r="L34" s="284"/>
      <c r="M34" s="284"/>
      <c r="N34" s="284"/>
      <c r="O34" s="302"/>
      <c r="P34" s="278"/>
      <c r="Q34" s="279" t="s">
        <v>150</v>
      </c>
    </row>
    <row r="35" spans="1:17" x14ac:dyDescent="0.3">
      <c r="A35" s="285"/>
      <c r="B35" s="286"/>
      <c r="C35" s="286"/>
      <c r="D35" s="286"/>
      <c r="E35" s="286"/>
      <c r="F35" s="286"/>
      <c r="G35" s="286"/>
      <c r="H35" s="286"/>
      <c r="I35" s="286"/>
      <c r="J35" s="286"/>
      <c r="K35" s="286"/>
      <c r="L35" s="286"/>
      <c r="M35" s="286"/>
      <c r="N35" s="286"/>
      <c r="O35" s="95"/>
      <c r="P35" s="96"/>
      <c r="Q35" s="280"/>
    </row>
    <row r="36" spans="1:17" x14ac:dyDescent="0.3">
      <c r="A36" s="285"/>
      <c r="B36" s="286"/>
      <c r="C36" s="286"/>
      <c r="D36" s="286"/>
      <c r="E36" s="286"/>
      <c r="F36" s="286"/>
      <c r="G36" s="286"/>
      <c r="H36" s="286"/>
      <c r="I36" s="286"/>
      <c r="J36" s="286"/>
      <c r="K36" s="286"/>
      <c r="L36" s="286"/>
      <c r="M36" s="286"/>
      <c r="N36" s="286"/>
      <c r="O36" s="95"/>
      <c r="P36" s="96"/>
      <c r="Q36" s="280"/>
    </row>
    <row r="37" spans="1:17" ht="76.8" customHeight="1" thickBot="1" x14ac:dyDescent="0.35">
      <c r="A37" s="287"/>
      <c r="B37" s="288"/>
      <c r="C37" s="288"/>
      <c r="D37" s="288"/>
      <c r="E37" s="288"/>
      <c r="F37" s="288"/>
      <c r="G37" s="288"/>
      <c r="H37" s="288"/>
      <c r="I37" s="288"/>
      <c r="J37" s="288"/>
      <c r="K37" s="288"/>
      <c r="L37" s="288"/>
      <c r="M37" s="288"/>
      <c r="N37" s="288"/>
      <c r="O37" s="105"/>
      <c r="P37" s="106"/>
      <c r="Q37" s="301"/>
    </row>
    <row r="38" spans="1:17" ht="18.600000000000001" thickBot="1" x14ac:dyDescent="0.4">
      <c r="O38" s="6" t="s">
        <v>18</v>
      </c>
      <c r="P38" s="7">
        <f>O34+P31+P30+P28+P25+P24+SUM(O7:P21)</f>
        <v>0</v>
      </c>
      <c r="Q38" s="8" t="s">
        <v>65</v>
      </c>
    </row>
  </sheetData>
  <mergeCells count="94">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G12:J12"/>
    <mergeCell ref="K12:N12"/>
    <mergeCell ref="A11:F11"/>
    <mergeCell ref="A13:F13"/>
    <mergeCell ref="G13:H13"/>
    <mergeCell ref="I13:J13"/>
    <mergeCell ref="K13:L13"/>
    <mergeCell ref="M13:N13"/>
    <mergeCell ref="G17:H17"/>
    <mergeCell ref="I17:J17"/>
    <mergeCell ref="K17:L17"/>
    <mergeCell ref="M17:N17"/>
    <mergeCell ref="A14:F14"/>
    <mergeCell ref="G14:N14"/>
    <mergeCell ref="A15:F16"/>
    <mergeCell ref="G15:H15"/>
    <mergeCell ref="I15:J15"/>
    <mergeCell ref="K15:L15"/>
    <mergeCell ref="M15:N15"/>
    <mergeCell ref="M16:N16"/>
    <mergeCell ref="K16:L16"/>
    <mergeCell ref="I16:J16"/>
    <mergeCell ref="G16:H16"/>
    <mergeCell ref="A34:N37"/>
    <mergeCell ref="Q9:Q10"/>
    <mergeCell ref="Q15:Q16"/>
    <mergeCell ref="Q17:Q18"/>
    <mergeCell ref="O22:Q23"/>
    <mergeCell ref="O26:Q27"/>
    <mergeCell ref="O32:Q33"/>
    <mergeCell ref="Q34:Q37"/>
    <mergeCell ref="O34:P37"/>
    <mergeCell ref="A32:N33"/>
    <mergeCell ref="A26:N27"/>
    <mergeCell ref="A28:N31"/>
    <mergeCell ref="O9:P10"/>
    <mergeCell ref="O11:P11"/>
    <mergeCell ref="O12:P12"/>
    <mergeCell ref="A20:F20"/>
    <mergeCell ref="O28:O29"/>
    <mergeCell ref="P28:P29"/>
    <mergeCell ref="Q28:Q29"/>
    <mergeCell ref="O7:P7"/>
    <mergeCell ref="O8:P8"/>
    <mergeCell ref="O13:P13"/>
    <mergeCell ref="O14:P14"/>
    <mergeCell ref="O15:P16"/>
    <mergeCell ref="O17:P18"/>
    <mergeCell ref="O19:P19"/>
    <mergeCell ref="O20:P20"/>
    <mergeCell ref="O21:P21"/>
    <mergeCell ref="A24:N24"/>
    <mergeCell ref="A25:N25"/>
    <mergeCell ref="O1:Q2"/>
    <mergeCell ref="O3:Q4"/>
    <mergeCell ref="O5:Q6"/>
    <mergeCell ref="A21:F21"/>
    <mergeCell ref="G20:N20"/>
    <mergeCell ref="G21:N21"/>
    <mergeCell ref="A22:N23"/>
    <mergeCell ref="M18:N18"/>
    <mergeCell ref="K18:L18"/>
    <mergeCell ref="I18:J18"/>
    <mergeCell ref="G18:H18"/>
    <mergeCell ref="A19:F19"/>
    <mergeCell ref="G19:N19"/>
    <mergeCell ref="A17:F18"/>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workbookViewId="0">
      <selection activeCell="G11" sqref="G11:N11"/>
    </sheetView>
  </sheetViews>
  <sheetFormatPr defaultRowHeight="14.4" x14ac:dyDescent="0.3"/>
  <cols>
    <col min="6" max="6" width="10" customWidth="1"/>
    <col min="7" max="7" width="10.5546875" customWidth="1"/>
  </cols>
  <sheetData>
    <row r="1" spans="1:16" x14ac:dyDescent="0.3">
      <c r="A1" s="56" t="s">
        <v>66</v>
      </c>
      <c r="B1" s="57"/>
      <c r="C1" s="57"/>
      <c r="D1" s="57"/>
      <c r="E1" s="57"/>
      <c r="F1" s="57"/>
      <c r="G1" s="57"/>
      <c r="H1" s="57"/>
      <c r="I1" s="57"/>
      <c r="J1" s="57"/>
      <c r="K1" s="57"/>
      <c r="L1" s="57"/>
      <c r="M1" s="57"/>
      <c r="N1" s="58"/>
    </row>
    <row r="2" spans="1:16" x14ac:dyDescent="0.3">
      <c r="A2" s="59"/>
      <c r="B2" s="60"/>
      <c r="C2" s="60"/>
      <c r="D2" s="60"/>
      <c r="E2" s="60"/>
      <c r="F2" s="60"/>
      <c r="G2" s="60"/>
      <c r="H2" s="60"/>
      <c r="I2" s="60"/>
      <c r="J2" s="60"/>
      <c r="K2" s="60"/>
      <c r="L2" s="60"/>
      <c r="M2" s="60"/>
      <c r="N2" s="61"/>
    </row>
    <row r="3" spans="1:16" ht="15" thickBot="1" x14ac:dyDescent="0.35">
      <c r="A3" s="62"/>
      <c r="B3" s="63"/>
      <c r="C3" s="63"/>
      <c r="D3" s="63"/>
      <c r="E3" s="63"/>
      <c r="F3" s="63"/>
      <c r="G3" s="63"/>
      <c r="H3" s="63"/>
      <c r="I3" s="63"/>
      <c r="J3" s="63"/>
      <c r="K3" s="63"/>
      <c r="L3" s="63"/>
      <c r="M3" s="63"/>
      <c r="N3" s="64"/>
    </row>
    <row r="4" spans="1:16" ht="23.4" x14ac:dyDescent="0.3">
      <c r="A4" s="65" t="s">
        <v>1</v>
      </c>
      <c r="B4" s="66"/>
      <c r="C4" s="66"/>
      <c r="D4" s="66"/>
      <c r="E4" s="66"/>
      <c r="F4" s="66"/>
      <c r="G4" s="66"/>
      <c r="H4" s="66"/>
      <c r="I4" s="66"/>
      <c r="J4" s="66"/>
      <c r="K4" s="66"/>
      <c r="L4" s="66"/>
      <c r="M4" s="66"/>
      <c r="N4" s="67"/>
    </row>
    <row r="5" spans="1:16" ht="23.4" x14ac:dyDescent="0.3">
      <c r="A5" s="68" t="s">
        <v>2</v>
      </c>
      <c r="B5" s="69"/>
      <c r="C5" s="69"/>
      <c r="D5" s="69"/>
      <c r="E5" s="69"/>
      <c r="F5" s="69"/>
      <c r="G5" s="69"/>
      <c r="H5" s="69"/>
      <c r="I5" s="69"/>
      <c r="J5" s="69"/>
      <c r="K5" s="69"/>
      <c r="L5" s="69"/>
      <c r="M5" s="69"/>
      <c r="N5" s="69"/>
      <c r="O5" s="400" t="s">
        <v>10</v>
      </c>
      <c r="P5" s="401"/>
    </row>
    <row r="6" spans="1:16" x14ac:dyDescent="0.3">
      <c r="A6" s="390" t="s">
        <v>67</v>
      </c>
      <c r="B6" s="391"/>
      <c r="C6" s="391"/>
      <c r="D6" s="391"/>
      <c r="E6" s="391"/>
      <c r="F6" s="391"/>
      <c r="G6" s="391"/>
      <c r="H6" s="391"/>
      <c r="I6" s="391"/>
      <c r="J6" s="391"/>
      <c r="K6" s="391"/>
      <c r="L6" s="391"/>
      <c r="M6" s="391"/>
      <c r="N6" s="392"/>
      <c r="O6" s="402"/>
      <c r="P6" s="403"/>
    </row>
    <row r="7" spans="1:16" ht="14.25" customHeight="1" x14ac:dyDescent="0.3">
      <c r="A7" s="384" t="s">
        <v>68</v>
      </c>
      <c r="B7" s="385"/>
      <c r="C7" s="385"/>
      <c r="D7" s="385"/>
      <c r="E7" s="386"/>
      <c r="F7" s="393" t="s">
        <v>69</v>
      </c>
      <c r="G7" s="393"/>
      <c r="H7" s="46" t="s">
        <v>70</v>
      </c>
      <c r="I7" s="46">
        <v>-146.5</v>
      </c>
      <c r="J7" s="46" t="s">
        <v>71</v>
      </c>
      <c r="K7" s="46">
        <v>182.3</v>
      </c>
      <c r="L7" s="46" t="s">
        <v>72</v>
      </c>
      <c r="M7" s="47">
        <v>310.94</v>
      </c>
      <c r="N7" s="395"/>
      <c r="O7" s="50"/>
      <c r="P7" s="51" t="s">
        <v>147</v>
      </c>
    </row>
    <row r="8" spans="1:16" ht="14.7" customHeight="1" x14ac:dyDescent="0.3">
      <c r="A8" s="387"/>
      <c r="B8" s="388"/>
      <c r="C8" s="388"/>
      <c r="D8" s="388"/>
      <c r="E8" s="389"/>
      <c r="F8" s="394" t="s">
        <v>74</v>
      </c>
      <c r="G8" s="394"/>
      <c r="H8" s="48" t="s">
        <v>70</v>
      </c>
      <c r="I8" s="48">
        <v>-64.7</v>
      </c>
      <c r="J8" s="48" t="s">
        <v>71</v>
      </c>
      <c r="K8" s="48">
        <v>737.25</v>
      </c>
      <c r="L8" s="48" t="s">
        <v>72</v>
      </c>
      <c r="M8" s="49">
        <v>336.1</v>
      </c>
      <c r="N8" s="396"/>
      <c r="O8" s="50"/>
      <c r="P8" s="51" t="s">
        <v>147</v>
      </c>
    </row>
    <row r="9" spans="1:16" x14ac:dyDescent="0.3">
      <c r="A9" s="422" t="s">
        <v>75</v>
      </c>
      <c r="B9" s="423"/>
      <c r="C9" s="423"/>
      <c r="D9" s="423"/>
      <c r="E9" s="423"/>
      <c r="F9" s="424"/>
      <c r="G9" s="424"/>
      <c r="H9" s="424"/>
      <c r="I9" s="424"/>
      <c r="J9" s="424"/>
      <c r="K9" s="424"/>
      <c r="L9" s="424"/>
      <c r="M9" s="424"/>
      <c r="N9" s="425"/>
      <c r="O9" s="410"/>
      <c r="P9" s="411"/>
    </row>
    <row r="10" spans="1:16" ht="26.25" customHeight="1" x14ac:dyDescent="0.3">
      <c r="A10" s="200" t="s">
        <v>76</v>
      </c>
      <c r="B10" s="201"/>
      <c r="C10" s="201"/>
      <c r="D10" s="201"/>
      <c r="E10" s="426"/>
      <c r="F10" s="377" t="s">
        <v>77</v>
      </c>
      <c r="G10" s="370" t="s">
        <v>173</v>
      </c>
      <c r="H10" s="370"/>
      <c r="I10" s="370"/>
      <c r="J10" s="370"/>
      <c r="K10" s="370"/>
      <c r="L10" s="370"/>
      <c r="M10" s="370"/>
      <c r="N10" s="371"/>
      <c r="O10" s="414"/>
      <c r="P10" s="412" t="s">
        <v>36</v>
      </c>
    </row>
    <row r="11" spans="1:16" ht="26.25" customHeight="1" x14ac:dyDescent="0.3">
      <c r="A11" s="193"/>
      <c r="B11" s="194"/>
      <c r="C11" s="194"/>
      <c r="D11" s="194"/>
      <c r="E11" s="427"/>
      <c r="F11" s="378"/>
      <c r="G11" s="85"/>
      <c r="H11" s="85"/>
      <c r="I11" s="85"/>
      <c r="J11" s="85"/>
      <c r="K11" s="85"/>
      <c r="L11" s="85"/>
      <c r="M11" s="85"/>
      <c r="N11" s="379"/>
      <c r="O11" s="415"/>
      <c r="P11" s="413"/>
    </row>
    <row r="12" spans="1:16" ht="21.75" customHeight="1" x14ac:dyDescent="0.3">
      <c r="A12" s="195"/>
      <c r="B12" s="196"/>
      <c r="C12" s="196"/>
      <c r="D12" s="196"/>
      <c r="E12" s="428"/>
      <c r="F12" s="30" t="s">
        <v>78</v>
      </c>
      <c r="G12" s="103" t="s">
        <v>174</v>
      </c>
      <c r="H12" s="103"/>
      <c r="I12" s="103"/>
      <c r="J12" s="103"/>
      <c r="K12" s="103"/>
      <c r="L12" s="103"/>
      <c r="M12" s="103"/>
      <c r="N12" s="361"/>
      <c r="O12" s="52"/>
      <c r="P12" s="51" t="s">
        <v>99</v>
      </c>
    </row>
    <row r="13" spans="1:16" x14ac:dyDescent="0.3">
      <c r="A13" s="429" t="s">
        <v>79</v>
      </c>
      <c r="B13" s="430"/>
      <c r="C13" s="430"/>
      <c r="D13" s="430"/>
      <c r="E13" s="430"/>
      <c r="F13" s="430"/>
      <c r="G13" s="430"/>
      <c r="H13" s="430"/>
      <c r="I13" s="430"/>
      <c r="J13" s="430"/>
      <c r="K13" s="430"/>
      <c r="L13" s="430"/>
      <c r="M13" s="430"/>
      <c r="N13" s="430"/>
      <c r="O13" s="404"/>
      <c r="P13" s="405"/>
    </row>
    <row r="14" spans="1:16" ht="14.25" customHeight="1" thickBot="1" x14ac:dyDescent="0.35">
      <c r="A14" s="364" t="s">
        <v>80</v>
      </c>
      <c r="B14" s="365"/>
      <c r="C14" s="365"/>
      <c r="D14" s="365"/>
      <c r="E14" s="366"/>
      <c r="F14" s="362" t="s">
        <v>81</v>
      </c>
      <c r="G14" s="363"/>
      <c r="H14" s="363" t="s">
        <v>82</v>
      </c>
      <c r="I14" s="363"/>
      <c r="J14" s="24" t="s">
        <v>83</v>
      </c>
      <c r="K14" s="372" t="s">
        <v>84</v>
      </c>
      <c r="L14" s="373"/>
      <c r="M14" s="372" t="s">
        <v>85</v>
      </c>
      <c r="N14" s="374"/>
      <c r="O14" s="406"/>
      <c r="P14" s="407"/>
    </row>
    <row r="15" spans="1:16" ht="15" thickBot="1" x14ac:dyDescent="0.35">
      <c r="A15" s="367"/>
      <c r="B15" s="368"/>
      <c r="C15" s="368"/>
      <c r="D15" s="368"/>
      <c r="E15" s="369"/>
      <c r="F15" s="25" t="s">
        <v>86</v>
      </c>
      <c r="G15" s="23" t="s">
        <v>87</v>
      </c>
      <c r="H15" s="363" t="s">
        <v>82</v>
      </c>
      <c r="I15" s="363"/>
      <c r="J15" s="375" t="s">
        <v>88</v>
      </c>
      <c r="K15" s="23" t="s">
        <v>86</v>
      </c>
      <c r="L15" s="23" t="s">
        <v>87</v>
      </c>
      <c r="M15" s="23" t="s">
        <v>86</v>
      </c>
      <c r="N15" s="45" t="s">
        <v>87</v>
      </c>
      <c r="O15" s="408"/>
      <c r="P15" s="409"/>
    </row>
    <row r="16" spans="1:16" x14ac:dyDescent="0.3">
      <c r="A16" s="367"/>
      <c r="B16" s="368"/>
      <c r="C16" s="368"/>
      <c r="D16" s="368"/>
      <c r="E16" s="369"/>
      <c r="F16" s="26">
        <v>9.5</v>
      </c>
      <c r="G16" s="21">
        <v>155.9</v>
      </c>
      <c r="H16" s="363" t="s">
        <v>82</v>
      </c>
      <c r="I16" s="363"/>
      <c r="J16" s="376"/>
      <c r="K16" s="21">
        <v>9.5</v>
      </c>
      <c r="L16" s="21">
        <v>69.3</v>
      </c>
      <c r="M16" s="21">
        <v>9.5</v>
      </c>
      <c r="N16" s="53">
        <v>82.5</v>
      </c>
      <c r="O16" s="50"/>
      <c r="P16" s="51" t="s">
        <v>36</v>
      </c>
    </row>
    <row r="17" spans="1:16" x14ac:dyDescent="0.3">
      <c r="A17" s="367"/>
      <c r="B17" s="368"/>
      <c r="C17" s="368"/>
      <c r="D17" s="368"/>
      <c r="E17" s="369"/>
      <c r="F17" s="420" t="s">
        <v>89</v>
      </c>
      <c r="G17" s="382"/>
      <c r="H17" s="381" t="s">
        <v>90</v>
      </c>
      <c r="I17" s="382"/>
      <c r="J17" s="380" t="s">
        <v>91</v>
      </c>
      <c r="K17" s="380"/>
      <c r="L17" s="380" t="s">
        <v>92</v>
      </c>
      <c r="M17" s="380"/>
      <c r="N17" s="418"/>
      <c r="O17" s="410"/>
      <c r="P17" s="411"/>
    </row>
    <row r="18" spans="1:16" ht="15" thickBot="1" x14ac:dyDescent="0.35">
      <c r="A18" s="367"/>
      <c r="B18" s="368"/>
      <c r="C18" s="368"/>
      <c r="D18" s="368"/>
      <c r="E18" s="369"/>
      <c r="F18" s="383">
        <v>16.41</v>
      </c>
      <c r="G18" s="102"/>
      <c r="H18" s="361">
        <v>13.91</v>
      </c>
      <c r="I18" s="102"/>
      <c r="J18" s="103">
        <v>7.29</v>
      </c>
      <c r="K18" s="103"/>
      <c r="L18" s="103"/>
      <c r="M18" s="103"/>
      <c r="N18" s="419"/>
      <c r="O18" s="52"/>
      <c r="P18" s="51" t="s">
        <v>36</v>
      </c>
    </row>
    <row r="19" spans="1:16" x14ac:dyDescent="0.3">
      <c r="A19" s="362" t="s">
        <v>93</v>
      </c>
      <c r="B19" s="363"/>
      <c r="C19" s="363"/>
      <c r="D19" s="363"/>
      <c r="E19" s="363"/>
      <c r="F19" s="363"/>
      <c r="G19" s="363"/>
      <c r="H19" s="363"/>
      <c r="I19" s="363"/>
      <c r="J19" s="363"/>
      <c r="K19" s="363"/>
      <c r="L19" s="363"/>
      <c r="M19" s="363"/>
      <c r="N19" s="372"/>
      <c r="O19" s="404"/>
      <c r="P19" s="405"/>
    </row>
    <row r="20" spans="1:16" x14ac:dyDescent="0.3">
      <c r="A20" s="421" t="s">
        <v>94</v>
      </c>
      <c r="B20" s="380"/>
      <c r="C20" s="380"/>
      <c r="D20" s="380"/>
      <c r="E20" s="380"/>
      <c r="F20" s="380"/>
      <c r="G20" s="380"/>
      <c r="H20" s="380"/>
      <c r="I20" s="380"/>
      <c r="J20" s="380"/>
      <c r="K20" s="380"/>
      <c r="L20" s="380"/>
      <c r="M20" s="380"/>
      <c r="N20" s="381"/>
      <c r="O20" s="406"/>
      <c r="P20" s="407"/>
    </row>
    <row r="21" spans="1:16" x14ac:dyDescent="0.3">
      <c r="A21" s="421" t="s">
        <v>95</v>
      </c>
      <c r="B21" s="380"/>
      <c r="C21" s="380"/>
      <c r="D21" s="380"/>
      <c r="E21" s="380"/>
      <c r="F21" s="380"/>
      <c r="G21" s="380"/>
      <c r="H21" s="380"/>
      <c r="I21" s="380"/>
      <c r="J21" s="380"/>
      <c r="K21" s="380"/>
      <c r="L21" s="380"/>
      <c r="M21" s="380"/>
      <c r="N21" s="381"/>
      <c r="O21" s="406"/>
      <c r="P21" s="407"/>
    </row>
    <row r="22" spans="1:16" x14ac:dyDescent="0.3">
      <c r="A22" s="397" t="s">
        <v>96</v>
      </c>
      <c r="B22" s="398"/>
      <c r="C22" s="398"/>
      <c r="D22" s="398"/>
      <c r="E22" s="398"/>
      <c r="F22" s="398"/>
      <c r="G22" s="398"/>
      <c r="H22" s="398"/>
      <c r="I22" s="398"/>
      <c r="J22" s="398"/>
      <c r="K22" s="398"/>
      <c r="L22" s="398"/>
      <c r="M22" s="398"/>
      <c r="N22" s="399"/>
      <c r="O22" s="416"/>
      <c r="P22" s="417"/>
    </row>
    <row r="23" spans="1:16" x14ac:dyDescent="0.3">
      <c r="N23" s="27" t="s">
        <v>18</v>
      </c>
      <c r="O23" s="20">
        <f>O18+O16+O12+O10+O8+O7</f>
        <v>0</v>
      </c>
      <c r="P23" s="28" t="s">
        <v>148</v>
      </c>
    </row>
  </sheetData>
  <mergeCells count="43">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F18:G18"/>
    <mergeCell ref="A1:N3"/>
    <mergeCell ref="A4:N4"/>
    <mergeCell ref="A5:N5"/>
    <mergeCell ref="A7:E8"/>
    <mergeCell ref="A6:N6"/>
    <mergeCell ref="F7:G7"/>
    <mergeCell ref="F8:G8"/>
    <mergeCell ref="N7:N8"/>
    <mergeCell ref="H15:I15"/>
    <mergeCell ref="H16:I16"/>
    <mergeCell ref="H18:I1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workbookViewId="0">
      <selection activeCell="I26" sqref="I26"/>
    </sheetView>
  </sheetViews>
  <sheetFormatPr defaultRowHeight="14.4" x14ac:dyDescent="0.3"/>
  <sheetData>
    <row r="1" spans="1:17" x14ac:dyDescent="0.3">
      <c r="A1" s="56" t="s">
        <v>97</v>
      </c>
      <c r="B1" s="57"/>
      <c r="C1" s="57"/>
      <c r="D1" s="57"/>
      <c r="E1" s="57"/>
      <c r="F1" s="57"/>
      <c r="G1" s="57"/>
      <c r="H1" s="57"/>
      <c r="I1" s="57"/>
      <c r="J1" s="57"/>
      <c r="K1" s="57"/>
      <c r="L1" s="57"/>
      <c r="M1" s="57"/>
      <c r="N1" s="58"/>
    </row>
    <row r="2" spans="1:17" x14ac:dyDescent="0.3">
      <c r="A2" s="59"/>
      <c r="B2" s="60"/>
      <c r="C2" s="60"/>
      <c r="D2" s="60"/>
      <c r="E2" s="60"/>
      <c r="F2" s="60"/>
      <c r="G2" s="60"/>
      <c r="H2" s="60"/>
      <c r="I2" s="60"/>
      <c r="J2" s="60"/>
      <c r="K2" s="60"/>
      <c r="L2" s="60"/>
      <c r="M2" s="60"/>
      <c r="N2" s="61"/>
    </row>
    <row r="3" spans="1:17" ht="15" thickBot="1" x14ac:dyDescent="0.35">
      <c r="A3" s="62"/>
      <c r="B3" s="63"/>
      <c r="C3" s="63"/>
      <c r="D3" s="63"/>
      <c r="E3" s="63"/>
      <c r="F3" s="63"/>
      <c r="G3" s="63"/>
      <c r="H3" s="63"/>
      <c r="I3" s="63"/>
      <c r="J3" s="63"/>
      <c r="K3" s="63"/>
      <c r="L3" s="63"/>
      <c r="M3" s="63"/>
      <c r="N3" s="64"/>
    </row>
    <row r="4" spans="1:17" ht="24" thickBot="1" x14ac:dyDescent="0.35">
      <c r="A4" s="65" t="s">
        <v>1</v>
      </c>
      <c r="B4" s="66"/>
      <c r="C4" s="66"/>
      <c r="D4" s="66"/>
      <c r="E4" s="66"/>
      <c r="F4" s="66"/>
      <c r="G4" s="66"/>
      <c r="H4" s="66"/>
      <c r="I4" s="66"/>
      <c r="J4" s="66"/>
      <c r="K4" s="66"/>
      <c r="L4" s="66"/>
      <c r="M4" s="66"/>
      <c r="N4" s="67"/>
      <c r="O4" s="87" t="s">
        <v>10</v>
      </c>
      <c r="P4" s="88"/>
      <c r="Q4" s="89"/>
    </row>
    <row r="5" spans="1:17" ht="24" thickBot="1" x14ac:dyDescent="0.35">
      <c r="A5" s="68" t="s">
        <v>2</v>
      </c>
      <c r="B5" s="69"/>
      <c r="C5" s="69"/>
      <c r="D5" s="69"/>
      <c r="E5" s="69"/>
      <c r="F5" s="69"/>
      <c r="G5" s="69"/>
      <c r="H5" s="69"/>
      <c r="I5" s="69"/>
      <c r="J5" s="69"/>
      <c r="K5" s="69"/>
      <c r="L5" s="69"/>
      <c r="M5" s="69"/>
      <c r="N5" s="69"/>
      <c r="O5" s="90"/>
      <c r="P5" s="91"/>
      <c r="Q5" s="92"/>
    </row>
    <row r="6" spans="1:17" x14ac:dyDescent="0.3">
      <c r="A6" s="70" t="s">
        <v>98</v>
      </c>
      <c r="B6" s="71"/>
      <c r="C6" s="71"/>
      <c r="D6" s="71"/>
      <c r="E6" s="71"/>
      <c r="F6" s="72"/>
      <c r="G6" s="76" t="s">
        <v>200</v>
      </c>
      <c r="H6" s="77"/>
      <c r="I6" s="77"/>
      <c r="J6" s="77"/>
      <c r="K6" s="77"/>
      <c r="L6" s="77"/>
      <c r="M6" s="77"/>
      <c r="N6" s="78"/>
      <c r="O6" s="93"/>
      <c r="P6" s="94"/>
      <c r="Q6" s="97" t="s">
        <v>99</v>
      </c>
    </row>
    <row r="7" spans="1:17" x14ac:dyDescent="0.3">
      <c r="A7" s="73"/>
      <c r="B7" s="74"/>
      <c r="C7" s="74"/>
      <c r="D7" s="74"/>
      <c r="E7" s="74"/>
      <c r="F7" s="75"/>
      <c r="G7" s="79"/>
      <c r="H7" s="80"/>
      <c r="I7" s="80"/>
      <c r="J7" s="80"/>
      <c r="K7" s="80"/>
      <c r="L7" s="80"/>
      <c r="M7" s="80"/>
      <c r="N7" s="81"/>
      <c r="O7" s="95"/>
      <c r="P7" s="96"/>
      <c r="Q7" s="98"/>
    </row>
    <row r="8" spans="1:17" x14ac:dyDescent="0.3">
      <c r="A8" s="73" t="s">
        <v>100</v>
      </c>
      <c r="B8" s="74"/>
      <c r="C8" s="74"/>
      <c r="D8" s="74"/>
      <c r="E8" s="74"/>
      <c r="F8" s="75"/>
      <c r="G8" s="79" t="s">
        <v>202</v>
      </c>
      <c r="H8" s="80"/>
      <c r="I8" s="80"/>
      <c r="J8" s="80"/>
      <c r="K8" s="80"/>
      <c r="L8" s="80"/>
      <c r="M8" s="80"/>
      <c r="N8" s="81"/>
      <c r="O8" s="95"/>
      <c r="P8" s="96"/>
      <c r="Q8" s="98" t="s">
        <v>36</v>
      </c>
    </row>
    <row r="9" spans="1:17" x14ac:dyDescent="0.3">
      <c r="A9" s="73"/>
      <c r="B9" s="74"/>
      <c r="C9" s="74"/>
      <c r="D9" s="74"/>
      <c r="E9" s="74"/>
      <c r="F9" s="75"/>
      <c r="G9" s="79"/>
      <c r="H9" s="80"/>
      <c r="I9" s="80"/>
      <c r="J9" s="80"/>
      <c r="K9" s="80"/>
      <c r="L9" s="80"/>
      <c r="M9" s="80"/>
      <c r="N9" s="81"/>
      <c r="O9" s="95"/>
      <c r="P9" s="96"/>
      <c r="Q9" s="98"/>
    </row>
    <row r="10" spans="1:17" x14ac:dyDescent="0.3">
      <c r="A10" s="73"/>
      <c r="B10" s="74"/>
      <c r="C10" s="74"/>
      <c r="D10" s="74"/>
      <c r="E10" s="74"/>
      <c r="F10" s="75"/>
      <c r="G10" s="79"/>
      <c r="H10" s="80"/>
      <c r="I10" s="80"/>
      <c r="J10" s="80"/>
      <c r="K10" s="80"/>
      <c r="L10" s="80"/>
      <c r="M10" s="80"/>
      <c r="N10" s="81"/>
      <c r="O10" s="95"/>
      <c r="P10" s="96"/>
      <c r="Q10" s="98"/>
    </row>
    <row r="11" spans="1:17" x14ac:dyDescent="0.3">
      <c r="A11" s="73"/>
      <c r="B11" s="74"/>
      <c r="C11" s="74"/>
      <c r="D11" s="74"/>
      <c r="E11" s="74"/>
      <c r="F11" s="75"/>
      <c r="G11" s="79"/>
      <c r="H11" s="80"/>
      <c r="I11" s="80"/>
      <c r="J11" s="80"/>
      <c r="K11" s="80"/>
      <c r="L11" s="80"/>
      <c r="M11" s="80"/>
      <c r="N11" s="81"/>
      <c r="O11" s="95"/>
      <c r="P11" s="96"/>
      <c r="Q11" s="98"/>
    </row>
    <row r="12" spans="1:17" x14ac:dyDescent="0.3">
      <c r="A12" s="73"/>
      <c r="B12" s="74"/>
      <c r="C12" s="74"/>
      <c r="D12" s="74"/>
      <c r="E12" s="74"/>
      <c r="F12" s="75"/>
      <c r="G12" s="79"/>
      <c r="H12" s="80"/>
      <c r="I12" s="80"/>
      <c r="J12" s="80"/>
      <c r="K12" s="80"/>
      <c r="L12" s="80"/>
      <c r="M12" s="80"/>
      <c r="N12" s="81"/>
      <c r="O12" s="95"/>
      <c r="P12" s="96"/>
      <c r="Q12" s="98"/>
    </row>
    <row r="13" spans="1:17" x14ac:dyDescent="0.3">
      <c r="A13" s="73"/>
      <c r="B13" s="74"/>
      <c r="C13" s="74"/>
      <c r="D13" s="74"/>
      <c r="E13" s="74"/>
      <c r="F13" s="75"/>
      <c r="G13" s="79"/>
      <c r="H13" s="80"/>
      <c r="I13" s="80"/>
      <c r="J13" s="80"/>
      <c r="K13" s="80"/>
      <c r="L13" s="80"/>
      <c r="M13" s="80"/>
      <c r="N13" s="81"/>
      <c r="O13" s="95"/>
      <c r="P13" s="96"/>
      <c r="Q13" s="98"/>
    </row>
    <row r="14" spans="1:17" x14ac:dyDescent="0.3">
      <c r="A14" s="73"/>
      <c r="B14" s="74"/>
      <c r="C14" s="74"/>
      <c r="D14" s="74"/>
      <c r="E14" s="74"/>
      <c r="F14" s="75"/>
      <c r="G14" s="79"/>
      <c r="H14" s="80"/>
      <c r="I14" s="80"/>
      <c r="J14" s="80"/>
      <c r="K14" s="80"/>
      <c r="L14" s="80"/>
      <c r="M14" s="80"/>
      <c r="N14" s="81"/>
      <c r="O14" s="95"/>
      <c r="P14" s="96"/>
      <c r="Q14" s="98"/>
    </row>
    <row r="15" spans="1:17" x14ac:dyDescent="0.3">
      <c r="A15" s="73"/>
      <c r="B15" s="74"/>
      <c r="C15" s="74"/>
      <c r="D15" s="74"/>
      <c r="E15" s="74"/>
      <c r="F15" s="75"/>
      <c r="G15" s="79"/>
      <c r="H15" s="80"/>
      <c r="I15" s="80"/>
      <c r="J15" s="80"/>
      <c r="K15" s="80"/>
      <c r="L15" s="80"/>
      <c r="M15" s="80"/>
      <c r="N15" s="81"/>
      <c r="O15" s="95"/>
      <c r="P15" s="96"/>
      <c r="Q15" s="98"/>
    </row>
    <row r="16" spans="1:17" x14ac:dyDescent="0.3">
      <c r="A16" s="82" t="s">
        <v>101</v>
      </c>
      <c r="B16" s="83"/>
      <c r="C16" s="83"/>
      <c r="D16" s="83"/>
      <c r="E16" s="83"/>
      <c r="F16" s="84"/>
      <c r="G16" s="79" t="s">
        <v>201</v>
      </c>
      <c r="H16" s="80"/>
      <c r="I16" s="80"/>
      <c r="J16" s="80"/>
      <c r="K16" s="80"/>
      <c r="L16" s="80"/>
      <c r="M16" s="80"/>
      <c r="N16" s="81"/>
      <c r="O16" s="95"/>
      <c r="P16" s="96"/>
      <c r="Q16" s="98" t="s">
        <v>73</v>
      </c>
    </row>
    <row r="17" spans="1:17" x14ac:dyDescent="0.3">
      <c r="A17" s="82"/>
      <c r="B17" s="83"/>
      <c r="C17" s="83"/>
      <c r="D17" s="83"/>
      <c r="E17" s="83"/>
      <c r="F17" s="84"/>
      <c r="G17" s="79"/>
      <c r="H17" s="80"/>
      <c r="I17" s="80"/>
      <c r="J17" s="80"/>
      <c r="K17" s="80"/>
      <c r="L17" s="80"/>
      <c r="M17" s="80"/>
      <c r="N17" s="81"/>
      <c r="O17" s="95"/>
      <c r="P17" s="96"/>
      <c r="Q17" s="98"/>
    </row>
    <row r="18" spans="1:17" x14ac:dyDescent="0.3">
      <c r="A18" s="73" t="s">
        <v>102</v>
      </c>
      <c r="B18" s="74"/>
      <c r="C18" s="74"/>
      <c r="D18" s="74"/>
      <c r="E18" s="74"/>
      <c r="F18" s="75"/>
      <c r="G18" s="79" t="s">
        <v>203</v>
      </c>
      <c r="H18" s="80"/>
      <c r="I18" s="80"/>
      <c r="J18" s="80"/>
      <c r="K18" s="80"/>
      <c r="L18" s="80"/>
      <c r="M18" s="80"/>
      <c r="N18" s="81"/>
      <c r="O18" s="95"/>
      <c r="P18" s="96"/>
      <c r="Q18" s="98" t="s">
        <v>99</v>
      </c>
    </row>
    <row r="19" spans="1:17" x14ac:dyDescent="0.3">
      <c r="A19" s="73"/>
      <c r="B19" s="74"/>
      <c r="C19" s="74"/>
      <c r="D19" s="74"/>
      <c r="E19" s="74"/>
      <c r="F19" s="75"/>
      <c r="G19" s="79"/>
      <c r="H19" s="80"/>
      <c r="I19" s="80"/>
      <c r="J19" s="80"/>
      <c r="K19" s="80"/>
      <c r="L19" s="80"/>
      <c r="M19" s="80"/>
      <c r="N19" s="81"/>
      <c r="O19" s="95"/>
      <c r="P19" s="96"/>
      <c r="Q19" s="98"/>
    </row>
    <row r="20" spans="1:17" x14ac:dyDescent="0.3">
      <c r="A20" s="82" t="s">
        <v>103</v>
      </c>
      <c r="B20" s="83"/>
      <c r="C20" s="83"/>
      <c r="D20" s="83"/>
      <c r="E20" s="83"/>
      <c r="F20" s="84"/>
      <c r="G20" s="79" t="s">
        <v>204</v>
      </c>
      <c r="H20" s="80"/>
      <c r="I20" s="80"/>
      <c r="J20" s="80"/>
      <c r="K20" s="80"/>
      <c r="L20" s="80"/>
      <c r="M20" s="80"/>
      <c r="N20" s="81"/>
      <c r="O20" s="95"/>
      <c r="P20" s="96"/>
      <c r="Q20" s="98" t="s">
        <v>124</v>
      </c>
    </row>
    <row r="21" spans="1:17" ht="77.400000000000006" customHeight="1" thickBot="1" x14ac:dyDescent="0.35">
      <c r="A21" s="99"/>
      <c r="B21" s="100"/>
      <c r="C21" s="100"/>
      <c r="D21" s="100"/>
      <c r="E21" s="100"/>
      <c r="F21" s="101"/>
      <c r="G21" s="533"/>
      <c r="H21" s="197"/>
      <c r="I21" s="197"/>
      <c r="J21" s="197"/>
      <c r="K21" s="197"/>
      <c r="L21" s="197"/>
      <c r="M21" s="197"/>
      <c r="N21" s="534"/>
      <c r="O21" s="105"/>
      <c r="P21" s="106"/>
      <c r="Q21" s="107"/>
    </row>
    <row r="22" spans="1:17" ht="15" thickBot="1" x14ac:dyDescent="0.35">
      <c r="O22" s="19" t="s">
        <v>18</v>
      </c>
      <c r="P22" s="20">
        <f>SUM(O6:P21)</f>
        <v>0</v>
      </c>
      <c r="Q22" s="28" t="s">
        <v>146</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workbookViewId="0">
      <selection activeCell="G22" sqref="G22:N23"/>
    </sheetView>
  </sheetViews>
  <sheetFormatPr defaultRowHeight="14.4" x14ac:dyDescent="0.3"/>
  <sheetData>
    <row r="1" spans="1:17" x14ac:dyDescent="0.3">
      <c r="A1" s="56" t="s">
        <v>105</v>
      </c>
      <c r="B1" s="57"/>
      <c r="C1" s="57"/>
      <c r="D1" s="57"/>
      <c r="E1" s="57"/>
      <c r="F1" s="57"/>
      <c r="G1" s="57"/>
      <c r="H1" s="57"/>
      <c r="I1" s="57"/>
      <c r="J1" s="57"/>
      <c r="K1" s="57"/>
      <c r="L1" s="57"/>
      <c r="M1" s="57"/>
      <c r="N1" s="58"/>
    </row>
    <row r="2" spans="1:17" x14ac:dyDescent="0.3">
      <c r="A2" s="59"/>
      <c r="B2" s="60"/>
      <c r="C2" s="60"/>
      <c r="D2" s="60"/>
      <c r="E2" s="60"/>
      <c r="F2" s="60"/>
      <c r="G2" s="60"/>
      <c r="H2" s="60"/>
      <c r="I2" s="60"/>
      <c r="J2" s="60"/>
      <c r="K2" s="60"/>
      <c r="L2" s="60"/>
      <c r="M2" s="60"/>
      <c r="N2" s="61"/>
    </row>
    <row r="3" spans="1:17" ht="15" thickBot="1" x14ac:dyDescent="0.35">
      <c r="A3" s="62"/>
      <c r="B3" s="63"/>
      <c r="C3" s="63"/>
      <c r="D3" s="63"/>
      <c r="E3" s="63"/>
      <c r="F3" s="63"/>
      <c r="G3" s="63"/>
      <c r="H3" s="63"/>
      <c r="I3" s="63"/>
      <c r="J3" s="63"/>
      <c r="K3" s="63"/>
      <c r="L3" s="63"/>
      <c r="M3" s="63"/>
      <c r="N3" s="64"/>
    </row>
    <row r="4" spans="1:17" ht="24" thickBot="1" x14ac:dyDescent="0.35">
      <c r="A4" s="65" t="s">
        <v>1</v>
      </c>
      <c r="B4" s="66"/>
      <c r="C4" s="66"/>
      <c r="D4" s="66"/>
      <c r="E4" s="66"/>
      <c r="F4" s="66"/>
      <c r="G4" s="66"/>
      <c r="H4" s="66"/>
      <c r="I4" s="66"/>
      <c r="J4" s="66"/>
      <c r="K4" s="66"/>
      <c r="L4" s="66"/>
      <c r="M4" s="66"/>
      <c r="N4" s="67"/>
      <c r="O4" s="87" t="s">
        <v>10</v>
      </c>
      <c r="P4" s="88"/>
      <c r="Q4" s="89"/>
    </row>
    <row r="5" spans="1:17" ht="24" thickBot="1" x14ac:dyDescent="0.35">
      <c r="A5" s="354" t="s">
        <v>2</v>
      </c>
      <c r="B5" s="355"/>
      <c r="C5" s="355"/>
      <c r="D5" s="355"/>
      <c r="E5" s="355"/>
      <c r="F5" s="355"/>
      <c r="G5" s="355"/>
      <c r="H5" s="355"/>
      <c r="I5" s="355"/>
      <c r="J5" s="355"/>
      <c r="K5" s="355"/>
      <c r="L5" s="355"/>
      <c r="M5" s="355"/>
      <c r="N5" s="439"/>
      <c r="O5" s="90"/>
      <c r="P5" s="91"/>
      <c r="Q5" s="92"/>
    </row>
    <row r="6" spans="1:17" ht="14.7" customHeight="1" x14ac:dyDescent="0.3">
      <c r="A6" s="70" t="s">
        <v>106</v>
      </c>
      <c r="B6" s="71"/>
      <c r="C6" s="71"/>
      <c r="D6" s="71"/>
      <c r="E6" s="71"/>
      <c r="F6" s="72"/>
      <c r="G6" s="536" t="s">
        <v>210</v>
      </c>
      <c r="H6" s="537"/>
      <c r="I6" s="537"/>
      <c r="J6" s="537"/>
      <c r="K6" s="537"/>
      <c r="L6" s="537"/>
      <c r="M6" s="537"/>
      <c r="N6" s="467"/>
      <c r="O6" s="93"/>
      <c r="P6" s="94"/>
      <c r="Q6" s="436" t="s">
        <v>57</v>
      </c>
    </row>
    <row r="7" spans="1:17" x14ac:dyDescent="0.3">
      <c r="A7" s="73"/>
      <c r="B7" s="74"/>
      <c r="C7" s="74"/>
      <c r="D7" s="74"/>
      <c r="E7" s="74"/>
      <c r="F7" s="75"/>
      <c r="G7" s="79"/>
      <c r="H7" s="80"/>
      <c r="I7" s="80"/>
      <c r="J7" s="80"/>
      <c r="K7" s="80"/>
      <c r="L7" s="80"/>
      <c r="M7" s="80"/>
      <c r="N7" s="538"/>
      <c r="O7" s="95"/>
      <c r="P7" s="96"/>
      <c r="Q7" s="431"/>
    </row>
    <row r="8" spans="1:17" x14ac:dyDescent="0.3">
      <c r="A8" s="73" t="s">
        <v>107</v>
      </c>
      <c r="B8" s="74"/>
      <c r="C8" s="74"/>
      <c r="D8" s="74"/>
      <c r="E8" s="74"/>
      <c r="F8" s="75"/>
      <c r="G8" s="79" t="s">
        <v>211</v>
      </c>
      <c r="H8" s="80"/>
      <c r="I8" s="80"/>
      <c r="J8" s="80"/>
      <c r="K8" s="80"/>
      <c r="L8" s="80"/>
      <c r="M8" s="80"/>
      <c r="N8" s="538"/>
      <c r="O8" s="437"/>
      <c r="P8" s="438"/>
      <c r="Q8" s="431" t="s">
        <v>108</v>
      </c>
    </row>
    <row r="9" spans="1:17" x14ac:dyDescent="0.3">
      <c r="A9" s="73"/>
      <c r="B9" s="74"/>
      <c r="C9" s="74"/>
      <c r="D9" s="74"/>
      <c r="E9" s="74"/>
      <c r="F9" s="75"/>
      <c r="G9" s="79"/>
      <c r="H9" s="80"/>
      <c r="I9" s="80"/>
      <c r="J9" s="80"/>
      <c r="K9" s="80"/>
      <c r="L9" s="80"/>
      <c r="M9" s="80"/>
      <c r="N9" s="538"/>
      <c r="O9" s="437"/>
      <c r="P9" s="438"/>
      <c r="Q9" s="431"/>
    </row>
    <row r="10" spans="1:17" x14ac:dyDescent="0.3">
      <c r="A10" s="73"/>
      <c r="B10" s="74"/>
      <c r="C10" s="74"/>
      <c r="D10" s="74"/>
      <c r="E10" s="74"/>
      <c r="F10" s="75"/>
      <c r="G10" s="79"/>
      <c r="H10" s="80"/>
      <c r="I10" s="80"/>
      <c r="J10" s="80"/>
      <c r="K10" s="80"/>
      <c r="L10" s="80"/>
      <c r="M10" s="80"/>
      <c r="N10" s="538"/>
      <c r="O10" s="437"/>
      <c r="P10" s="438"/>
      <c r="Q10" s="431"/>
    </row>
    <row r="11" spans="1:17" x14ac:dyDescent="0.3">
      <c r="A11" s="73"/>
      <c r="B11" s="74"/>
      <c r="C11" s="74"/>
      <c r="D11" s="74"/>
      <c r="E11" s="74"/>
      <c r="F11" s="75"/>
      <c r="G11" s="79"/>
      <c r="H11" s="80"/>
      <c r="I11" s="80"/>
      <c r="J11" s="80"/>
      <c r="K11" s="80"/>
      <c r="L11" s="80"/>
      <c r="M11" s="80"/>
      <c r="N11" s="538"/>
      <c r="O11" s="437"/>
      <c r="P11" s="438"/>
      <c r="Q11" s="431"/>
    </row>
    <row r="12" spans="1:17" x14ac:dyDescent="0.3">
      <c r="A12" s="73"/>
      <c r="B12" s="74"/>
      <c r="C12" s="74"/>
      <c r="D12" s="74"/>
      <c r="E12" s="74"/>
      <c r="F12" s="75"/>
      <c r="G12" s="79"/>
      <c r="H12" s="80"/>
      <c r="I12" s="80"/>
      <c r="J12" s="80"/>
      <c r="K12" s="80"/>
      <c r="L12" s="80"/>
      <c r="M12" s="80"/>
      <c r="N12" s="538"/>
      <c r="O12" s="437"/>
      <c r="P12" s="438"/>
      <c r="Q12" s="431"/>
    </row>
    <row r="13" spans="1:17" x14ac:dyDescent="0.3">
      <c r="A13" s="73"/>
      <c r="B13" s="74"/>
      <c r="C13" s="74"/>
      <c r="D13" s="74"/>
      <c r="E13" s="74"/>
      <c r="F13" s="75"/>
      <c r="G13" s="79"/>
      <c r="H13" s="80"/>
      <c r="I13" s="80"/>
      <c r="J13" s="80"/>
      <c r="K13" s="80"/>
      <c r="L13" s="80"/>
      <c r="M13" s="80"/>
      <c r="N13" s="538"/>
      <c r="O13" s="437"/>
      <c r="P13" s="438"/>
      <c r="Q13" s="431"/>
    </row>
    <row r="14" spans="1:17" x14ac:dyDescent="0.3">
      <c r="A14" s="73"/>
      <c r="B14" s="74"/>
      <c r="C14" s="74"/>
      <c r="D14" s="74"/>
      <c r="E14" s="74"/>
      <c r="F14" s="75"/>
      <c r="G14" s="79"/>
      <c r="H14" s="80"/>
      <c r="I14" s="80"/>
      <c r="J14" s="80"/>
      <c r="K14" s="80"/>
      <c r="L14" s="80"/>
      <c r="M14" s="80"/>
      <c r="N14" s="538"/>
      <c r="O14" s="437"/>
      <c r="P14" s="438"/>
      <c r="Q14" s="431"/>
    </row>
    <row r="15" spans="1:17" x14ac:dyDescent="0.3">
      <c r="A15" s="73"/>
      <c r="B15" s="74"/>
      <c r="C15" s="74"/>
      <c r="D15" s="74"/>
      <c r="E15" s="74"/>
      <c r="F15" s="75"/>
      <c r="G15" s="79"/>
      <c r="H15" s="80"/>
      <c r="I15" s="80"/>
      <c r="J15" s="80"/>
      <c r="K15" s="80"/>
      <c r="L15" s="80"/>
      <c r="M15" s="80"/>
      <c r="N15" s="538"/>
      <c r="O15" s="437"/>
      <c r="P15" s="438"/>
      <c r="Q15" s="431"/>
    </row>
    <row r="16" spans="1:17" x14ac:dyDescent="0.3">
      <c r="A16" s="73"/>
      <c r="B16" s="74"/>
      <c r="C16" s="74"/>
      <c r="D16" s="74"/>
      <c r="E16" s="74"/>
      <c r="F16" s="75"/>
      <c r="G16" s="79"/>
      <c r="H16" s="80"/>
      <c r="I16" s="80"/>
      <c r="J16" s="80"/>
      <c r="K16" s="80"/>
      <c r="L16" s="80"/>
      <c r="M16" s="80"/>
      <c r="N16" s="538"/>
      <c r="O16" s="437"/>
      <c r="P16" s="438"/>
      <c r="Q16" s="431"/>
    </row>
    <row r="17" spans="1:17" x14ac:dyDescent="0.3">
      <c r="A17" s="73"/>
      <c r="B17" s="74"/>
      <c r="C17" s="74"/>
      <c r="D17" s="74"/>
      <c r="E17" s="74"/>
      <c r="F17" s="75"/>
      <c r="G17" s="79"/>
      <c r="H17" s="80"/>
      <c r="I17" s="80"/>
      <c r="J17" s="80"/>
      <c r="K17" s="80"/>
      <c r="L17" s="80"/>
      <c r="M17" s="80"/>
      <c r="N17" s="538"/>
      <c r="O17" s="437"/>
      <c r="P17" s="438"/>
      <c r="Q17" s="431"/>
    </row>
    <row r="18" spans="1:17" x14ac:dyDescent="0.3">
      <c r="A18" s="73"/>
      <c r="B18" s="74"/>
      <c r="C18" s="74"/>
      <c r="D18" s="74"/>
      <c r="E18" s="74"/>
      <c r="F18" s="75"/>
      <c r="G18" s="79"/>
      <c r="H18" s="80"/>
      <c r="I18" s="80"/>
      <c r="J18" s="80"/>
      <c r="K18" s="80"/>
      <c r="L18" s="80"/>
      <c r="M18" s="80"/>
      <c r="N18" s="538"/>
      <c r="O18" s="437"/>
      <c r="P18" s="438"/>
      <c r="Q18" s="431"/>
    </row>
    <row r="19" spans="1:17" x14ac:dyDescent="0.3">
      <c r="A19" s="73"/>
      <c r="B19" s="74"/>
      <c r="C19" s="74"/>
      <c r="D19" s="74"/>
      <c r="E19" s="74"/>
      <c r="F19" s="75"/>
      <c r="G19" s="79"/>
      <c r="H19" s="80"/>
      <c r="I19" s="80"/>
      <c r="J19" s="80"/>
      <c r="K19" s="80"/>
      <c r="L19" s="80"/>
      <c r="M19" s="80"/>
      <c r="N19" s="538"/>
      <c r="O19" s="437"/>
      <c r="P19" s="438"/>
      <c r="Q19" s="431"/>
    </row>
    <row r="20" spans="1:17" x14ac:dyDescent="0.3">
      <c r="A20" s="73" t="s">
        <v>109</v>
      </c>
      <c r="B20" s="74"/>
      <c r="C20" s="74"/>
      <c r="D20" s="74"/>
      <c r="E20" s="74"/>
      <c r="F20" s="75"/>
      <c r="G20" s="79" t="s">
        <v>212</v>
      </c>
      <c r="H20" s="80"/>
      <c r="I20" s="80"/>
      <c r="J20" s="80"/>
      <c r="K20" s="80"/>
      <c r="L20" s="80"/>
      <c r="M20" s="80"/>
      <c r="N20" s="538"/>
      <c r="O20" s="95"/>
      <c r="P20" s="96"/>
      <c r="Q20" s="431" t="s">
        <v>57</v>
      </c>
    </row>
    <row r="21" spans="1:17" x14ac:dyDescent="0.3">
      <c r="A21" s="73"/>
      <c r="B21" s="74"/>
      <c r="C21" s="74"/>
      <c r="D21" s="74"/>
      <c r="E21" s="74"/>
      <c r="F21" s="75"/>
      <c r="G21" s="79"/>
      <c r="H21" s="80"/>
      <c r="I21" s="80"/>
      <c r="J21" s="80"/>
      <c r="K21" s="80"/>
      <c r="L21" s="80"/>
      <c r="M21" s="80"/>
      <c r="N21" s="538"/>
      <c r="O21" s="95"/>
      <c r="P21" s="96"/>
      <c r="Q21" s="431"/>
    </row>
    <row r="22" spans="1:17" x14ac:dyDescent="0.3">
      <c r="A22" s="73" t="s">
        <v>110</v>
      </c>
      <c r="B22" s="74"/>
      <c r="C22" s="74"/>
      <c r="D22" s="74"/>
      <c r="E22" s="74"/>
      <c r="F22" s="75"/>
      <c r="G22" s="79" t="s">
        <v>213</v>
      </c>
      <c r="H22" s="80"/>
      <c r="I22" s="80"/>
      <c r="J22" s="80"/>
      <c r="K22" s="80"/>
      <c r="L22" s="80"/>
      <c r="M22" s="80"/>
      <c r="N22" s="538"/>
      <c r="O22" s="95"/>
      <c r="P22" s="96"/>
      <c r="Q22" s="431" t="s">
        <v>57</v>
      </c>
    </row>
    <row r="23" spans="1:17" ht="15" thickBot="1" x14ac:dyDescent="0.35">
      <c r="A23" s="433"/>
      <c r="B23" s="434"/>
      <c r="C23" s="434"/>
      <c r="D23" s="434"/>
      <c r="E23" s="434"/>
      <c r="F23" s="435"/>
      <c r="G23" s="533"/>
      <c r="H23" s="197"/>
      <c r="I23" s="197"/>
      <c r="J23" s="197"/>
      <c r="K23" s="197"/>
      <c r="L23" s="197"/>
      <c r="M23" s="197"/>
      <c r="N23" s="539"/>
      <c r="O23" s="105"/>
      <c r="P23" s="106"/>
      <c r="Q23" s="432"/>
    </row>
    <row r="24" spans="1:17" ht="15" thickBot="1" x14ac:dyDescent="0.35">
      <c r="O24" s="19" t="s">
        <v>18</v>
      </c>
      <c r="P24" s="20">
        <f>SUM(O6:P23)</f>
        <v>0</v>
      </c>
      <c r="Q24" s="28" t="s">
        <v>104</v>
      </c>
    </row>
    <row r="31" spans="1:17" x14ac:dyDescent="0.3">
      <c r="J31" s="44"/>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topLeftCell="A7" workbookViewId="0">
      <selection activeCell="G8" sqref="G8:O9"/>
    </sheetView>
  </sheetViews>
  <sheetFormatPr defaultRowHeight="14.4" x14ac:dyDescent="0.3"/>
  <cols>
    <col min="1" max="1" width="5.44140625" customWidth="1"/>
  </cols>
  <sheetData>
    <row r="1" spans="1:15" x14ac:dyDescent="0.3">
      <c r="A1" s="56" t="s">
        <v>133</v>
      </c>
      <c r="B1" s="57"/>
      <c r="C1" s="57"/>
      <c r="D1" s="57"/>
      <c r="E1" s="57"/>
      <c r="F1" s="57"/>
      <c r="G1" s="57"/>
      <c r="H1" s="57"/>
      <c r="I1" s="57"/>
      <c r="J1" s="57"/>
      <c r="K1" s="57"/>
      <c r="L1" s="57"/>
      <c r="M1" s="57"/>
      <c r="N1" s="57"/>
      <c r="O1" s="58"/>
    </row>
    <row r="2" spans="1:15" x14ac:dyDescent="0.3">
      <c r="A2" s="59"/>
      <c r="B2" s="60"/>
      <c r="C2" s="60"/>
      <c r="D2" s="60"/>
      <c r="E2" s="60"/>
      <c r="F2" s="60"/>
      <c r="G2" s="60"/>
      <c r="H2" s="60"/>
      <c r="I2" s="60"/>
      <c r="J2" s="60"/>
      <c r="K2" s="60"/>
      <c r="L2" s="60"/>
      <c r="M2" s="60"/>
      <c r="N2" s="60"/>
      <c r="O2" s="61"/>
    </row>
    <row r="3" spans="1:15" ht="15" thickBot="1" x14ac:dyDescent="0.35">
      <c r="A3" s="62"/>
      <c r="B3" s="63"/>
      <c r="C3" s="63"/>
      <c r="D3" s="63"/>
      <c r="E3" s="63"/>
      <c r="F3" s="63"/>
      <c r="G3" s="63"/>
      <c r="H3" s="63"/>
      <c r="I3" s="63"/>
      <c r="J3" s="63"/>
      <c r="K3" s="63"/>
      <c r="L3" s="63"/>
      <c r="M3" s="63"/>
      <c r="N3" s="63"/>
      <c r="O3" s="64"/>
    </row>
    <row r="4" spans="1:15" ht="24" thickBot="1" x14ac:dyDescent="0.35">
      <c r="A4" s="65" t="s">
        <v>1</v>
      </c>
      <c r="B4" s="66"/>
      <c r="C4" s="66"/>
      <c r="D4" s="66"/>
      <c r="E4" s="66"/>
      <c r="F4" s="66"/>
      <c r="G4" s="66"/>
      <c r="H4" s="66"/>
      <c r="I4" s="66"/>
      <c r="J4" s="66"/>
      <c r="K4" s="66"/>
      <c r="L4" s="66"/>
      <c r="M4" s="66"/>
      <c r="N4" s="66"/>
      <c r="O4" s="67"/>
    </row>
    <row r="5" spans="1:15" ht="24" thickBot="1" x14ac:dyDescent="0.35">
      <c r="A5" s="354" t="s">
        <v>2</v>
      </c>
      <c r="B5" s="355"/>
      <c r="C5" s="355"/>
      <c r="D5" s="355"/>
      <c r="E5" s="355"/>
      <c r="F5" s="355"/>
      <c r="G5" s="69"/>
      <c r="H5" s="69"/>
      <c r="I5" s="69"/>
      <c r="J5" s="69"/>
      <c r="K5" s="69"/>
      <c r="L5" s="69"/>
      <c r="M5" s="69"/>
      <c r="N5" s="69"/>
      <c r="O5" s="485"/>
    </row>
    <row r="6" spans="1:15" x14ac:dyDescent="0.3">
      <c r="A6" s="70" t="s">
        <v>139</v>
      </c>
      <c r="B6" s="71"/>
      <c r="C6" s="71"/>
      <c r="D6" s="71"/>
      <c r="E6" s="71"/>
      <c r="F6" s="486"/>
      <c r="G6" s="80" t="s">
        <v>180</v>
      </c>
      <c r="H6" s="80"/>
      <c r="I6" s="80"/>
      <c r="J6" s="80"/>
      <c r="K6" s="80"/>
      <c r="L6" s="80"/>
      <c r="M6" s="80"/>
      <c r="N6" s="80"/>
      <c r="O6" s="81"/>
    </row>
    <row r="7" spans="1:15" ht="45" customHeight="1" x14ac:dyDescent="0.3">
      <c r="A7" s="73"/>
      <c r="B7" s="74"/>
      <c r="C7" s="74"/>
      <c r="D7" s="74"/>
      <c r="E7" s="74"/>
      <c r="F7" s="487"/>
      <c r="G7" s="80"/>
      <c r="H7" s="80"/>
      <c r="I7" s="80"/>
      <c r="J7" s="80"/>
      <c r="K7" s="80"/>
      <c r="L7" s="80"/>
      <c r="M7" s="80"/>
      <c r="N7" s="80"/>
      <c r="O7" s="81"/>
    </row>
    <row r="8" spans="1:15" x14ac:dyDescent="0.3">
      <c r="A8" s="460" t="s">
        <v>140</v>
      </c>
      <c r="B8" s="461"/>
      <c r="C8" s="461"/>
      <c r="D8" s="461"/>
      <c r="E8" s="461"/>
      <c r="F8" s="461"/>
      <c r="G8" s="464" t="s">
        <v>181</v>
      </c>
      <c r="H8" s="465"/>
      <c r="I8" s="465"/>
      <c r="J8" s="465"/>
      <c r="K8" s="465"/>
      <c r="L8" s="465"/>
      <c r="M8" s="465"/>
      <c r="N8" s="465"/>
      <c r="O8" s="466"/>
    </row>
    <row r="9" spans="1:15" ht="46.2" customHeight="1" x14ac:dyDescent="0.3">
      <c r="A9" s="462"/>
      <c r="B9" s="463"/>
      <c r="C9" s="463"/>
      <c r="D9" s="463"/>
      <c r="E9" s="463"/>
      <c r="F9" s="463"/>
      <c r="G9" s="467"/>
      <c r="H9" s="468"/>
      <c r="I9" s="468"/>
      <c r="J9" s="468"/>
      <c r="K9" s="468"/>
      <c r="L9" s="468"/>
      <c r="M9" s="468"/>
      <c r="N9" s="468"/>
      <c r="O9" s="469"/>
    </row>
    <row r="10" spans="1:15" x14ac:dyDescent="0.3">
      <c r="A10" s="54"/>
      <c r="B10" s="470" t="s">
        <v>134</v>
      </c>
      <c r="C10" s="470"/>
      <c r="D10" s="471"/>
      <c r="E10" s="474" t="s">
        <v>135</v>
      </c>
      <c r="F10" s="470"/>
      <c r="G10" s="471"/>
      <c r="H10" s="474" t="s">
        <v>136</v>
      </c>
      <c r="I10" s="470"/>
      <c r="J10" s="471"/>
      <c r="K10" s="474" t="s">
        <v>137</v>
      </c>
      <c r="L10" s="470"/>
      <c r="M10" s="471"/>
      <c r="N10" s="474" t="s">
        <v>138</v>
      </c>
      <c r="O10" s="480"/>
    </row>
    <row r="11" spans="1:15" x14ac:dyDescent="0.3">
      <c r="A11" s="55"/>
      <c r="B11" s="472"/>
      <c r="C11" s="472"/>
      <c r="D11" s="473"/>
      <c r="E11" s="475"/>
      <c r="F11" s="472"/>
      <c r="G11" s="473"/>
      <c r="H11" s="475"/>
      <c r="I11" s="472"/>
      <c r="J11" s="473"/>
      <c r="K11" s="475"/>
      <c r="L11" s="472"/>
      <c r="M11" s="473"/>
      <c r="N11" s="475"/>
      <c r="O11" s="481"/>
    </row>
    <row r="12" spans="1:15" x14ac:dyDescent="0.3">
      <c r="A12" s="482">
        <v>1</v>
      </c>
      <c r="B12" s="440" t="s">
        <v>187</v>
      </c>
      <c r="C12" s="441"/>
      <c r="D12" s="442"/>
      <c r="E12" s="440" t="s">
        <v>189</v>
      </c>
      <c r="F12" s="441"/>
      <c r="G12" s="442"/>
      <c r="H12" s="440" t="s">
        <v>186</v>
      </c>
      <c r="I12" s="441"/>
      <c r="J12" s="442"/>
      <c r="K12" s="440" t="s">
        <v>192</v>
      </c>
      <c r="L12" s="441"/>
      <c r="M12" s="442"/>
      <c r="N12" s="440" t="s">
        <v>185</v>
      </c>
      <c r="O12" s="483"/>
    </row>
    <row r="13" spans="1:15" x14ac:dyDescent="0.3">
      <c r="A13" s="377"/>
      <c r="B13" s="443"/>
      <c r="C13" s="444"/>
      <c r="D13" s="445"/>
      <c r="E13" s="443"/>
      <c r="F13" s="444"/>
      <c r="G13" s="445"/>
      <c r="H13" s="443"/>
      <c r="I13" s="444"/>
      <c r="J13" s="445"/>
      <c r="K13" s="443"/>
      <c r="L13" s="444"/>
      <c r="M13" s="445"/>
      <c r="N13" s="443"/>
      <c r="O13" s="484"/>
    </row>
    <row r="14" spans="1:15" x14ac:dyDescent="0.3">
      <c r="A14" s="482">
        <v>2</v>
      </c>
      <c r="B14" s="440" t="s">
        <v>188</v>
      </c>
      <c r="C14" s="441"/>
      <c r="D14" s="442"/>
      <c r="E14" s="440" t="s">
        <v>190</v>
      </c>
      <c r="F14" s="441"/>
      <c r="G14" s="442"/>
      <c r="H14" s="440" t="s">
        <v>196</v>
      </c>
      <c r="I14" s="441"/>
      <c r="J14" s="442"/>
      <c r="K14" s="440" t="s">
        <v>191</v>
      </c>
      <c r="L14" s="441"/>
      <c r="M14" s="442"/>
      <c r="N14" s="440" t="s">
        <v>184</v>
      </c>
      <c r="O14" s="483"/>
    </row>
    <row r="15" spans="1:15" ht="40.200000000000003" customHeight="1" x14ac:dyDescent="0.3">
      <c r="A15" s="377"/>
      <c r="B15" s="443"/>
      <c r="C15" s="444"/>
      <c r="D15" s="445"/>
      <c r="E15" s="443"/>
      <c r="F15" s="444"/>
      <c r="G15" s="445"/>
      <c r="H15" s="443"/>
      <c r="I15" s="444"/>
      <c r="J15" s="445"/>
      <c r="K15" s="443"/>
      <c r="L15" s="444"/>
      <c r="M15" s="445"/>
      <c r="N15" s="443"/>
      <c r="O15" s="484"/>
    </row>
    <row r="16" spans="1:15" x14ac:dyDescent="0.3">
      <c r="A16" s="482">
        <v>3</v>
      </c>
      <c r="B16" s="440" t="s">
        <v>179</v>
      </c>
      <c r="C16" s="441"/>
      <c r="D16" s="442"/>
      <c r="E16" s="440" t="s">
        <v>194</v>
      </c>
      <c r="F16" s="441"/>
      <c r="G16" s="442"/>
      <c r="H16" s="440" t="s">
        <v>195</v>
      </c>
      <c r="I16" s="441"/>
      <c r="J16" s="442"/>
      <c r="K16" s="440" t="s">
        <v>198</v>
      </c>
      <c r="L16" s="441"/>
      <c r="M16" s="442"/>
      <c r="N16" s="440" t="s">
        <v>182</v>
      </c>
      <c r="O16" s="483"/>
    </row>
    <row r="17" spans="1:16" x14ac:dyDescent="0.3">
      <c r="A17" s="377"/>
      <c r="B17" s="443"/>
      <c r="C17" s="444"/>
      <c r="D17" s="445"/>
      <c r="E17" s="443"/>
      <c r="F17" s="444"/>
      <c r="G17" s="445"/>
      <c r="H17" s="443"/>
      <c r="I17" s="444"/>
      <c r="J17" s="445"/>
      <c r="K17" s="443"/>
      <c r="L17" s="444"/>
      <c r="M17" s="445"/>
      <c r="N17" s="443"/>
      <c r="O17" s="484"/>
    </row>
    <row r="18" spans="1:16" x14ac:dyDescent="0.3">
      <c r="A18" s="482">
        <v>4</v>
      </c>
      <c r="B18" s="440" t="s">
        <v>177</v>
      </c>
      <c r="C18" s="441"/>
      <c r="D18" s="442"/>
      <c r="E18" s="440" t="s">
        <v>193</v>
      </c>
      <c r="F18" s="441"/>
      <c r="G18" s="442"/>
      <c r="H18" s="440" t="s">
        <v>197</v>
      </c>
      <c r="I18" s="441"/>
      <c r="J18" s="442"/>
      <c r="K18" s="440" t="s">
        <v>178</v>
      </c>
      <c r="L18" s="441"/>
      <c r="M18" s="442"/>
      <c r="N18" s="440" t="s">
        <v>183</v>
      </c>
      <c r="O18" s="483"/>
    </row>
    <row r="19" spans="1:16" x14ac:dyDescent="0.3">
      <c r="A19" s="377"/>
      <c r="B19" s="443"/>
      <c r="C19" s="444"/>
      <c r="D19" s="445"/>
      <c r="E19" s="443"/>
      <c r="F19" s="444"/>
      <c r="G19" s="445"/>
      <c r="H19" s="443"/>
      <c r="I19" s="444"/>
      <c r="J19" s="445"/>
      <c r="K19" s="443"/>
      <c r="L19" s="444"/>
      <c r="M19" s="445"/>
      <c r="N19" s="443"/>
      <c r="O19" s="484"/>
    </row>
    <row r="20" spans="1:16" x14ac:dyDescent="0.3">
      <c r="A20" s="82" t="s">
        <v>141</v>
      </c>
      <c r="B20" s="83"/>
      <c r="C20" s="83"/>
      <c r="D20" s="83"/>
      <c r="E20" s="83"/>
      <c r="F20" s="84"/>
      <c r="G20" s="476" t="s">
        <v>199</v>
      </c>
      <c r="H20" s="477"/>
      <c r="I20" s="477"/>
      <c r="J20" s="477"/>
      <c r="K20" s="477"/>
      <c r="L20" s="477"/>
      <c r="M20" s="477"/>
      <c r="N20" s="478"/>
      <c r="O20" s="479"/>
    </row>
    <row r="21" spans="1:16" ht="31.2" customHeight="1" x14ac:dyDescent="0.3">
      <c r="A21" s="82"/>
      <c r="B21" s="83"/>
      <c r="C21" s="83"/>
      <c r="D21" s="83"/>
      <c r="E21" s="83"/>
      <c r="F21" s="84"/>
      <c r="G21" s="476"/>
      <c r="H21" s="477"/>
      <c r="I21" s="477"/>
      <c r="J21" s="477"/>
      <c r="K21" s="477"/>
      <c r="L21" s="477"/>
      <c r="M21" s="477"/>
      <c r="N21" s="478"/>
      <c r="O21" s="479"/>
    </row>
    <row r="22" spans="1:16" x14ac:dyDescent="0.3">
      <c r="A22" s="73" t="s">
        <v>145</v>
      </c>
      <c r="B22" s="74"/>
      <c r="C22" s="74"/>
      <c r="D22" s="74"/>
      <c r="E22" s="74"/>
      <c r="F22" s="75"/>
      <c r="G22" s="452" t="s">
        <v>172</v>
      </c>
      <c r="H22" s="453"/>
      <c r="I22" s="453"/>
      <c r="J22" s="453"/>
      <c r="K22" s="453"/>
      <c r="L22" s="453"/>
      <c r="M22" s="453"/>
      <c r="N22" s="454"/>
      <c r="O22" s="455"/>
    </row>
    <row r="23" spans="1:16" x14ac:dyDescent="0.3">
      <c r="A23" s="449"/>
      <c r="B23" s="450"/>
      <c r="C23" s="450"/>
      <c r="D23" s="450"/>
      <c r="E23" s="450"/>
      <c r="F23" s="451"/>
      <c r="G23" s="456"/>
      <c r="H23" s="457"/>
      <c r="I23" s="457"/>
      <c r="J23" s="457"/>
      <c r="K23" s="457"/>
      <c r="L23" s="457"/>
      <c r="M23" s="457"/>
      <c r="N23" s="458"/>
      <c r="O23" s="459"/>
    </row>
    <row r="24" spans="1:16" ht="18" x14ac:dyDescent="0.35">
      <c r="A24" s="448" t="s">
        <v>10</v>
      </c>
      <c r="B24" s="448"/>
      <c r="C24" s="448"/>
      <c r="D24" s="448"/>
      <c r="E24" s="448"/>
      <c r="F24" s="448"/>
      <c r="G24" s="448"/>
      <c r="H24" s="448"/>
      <c r="I24" s="448"/>
      <c r="J24" s="448"/>
      <c r="K24" s="448"/>
      <c r="L24" s="448"/>
      <c r="M24" s="448"/>
      <c r="N24" s="448"/>
      <c r="O24" s="448"/>
      <c r="P24" s="1"/>
    </row>
    <row r="25" spans="1:16" x14ac:dyDescent="0.3">
      <c r="A25" s="446" t="s">
        <v>144</v>
      </c>
      <c r="B25" s="447"/>
      <c r="C25" s="447"/>
      <c r="D25" s="447"/>
      <c r="E25" s="447"/>
      <c r="F25" s="447"/>
      <c r="G25" s="278"/>
      <c r="H25" s="278"/>
      <c r="I25" s="278"/>
      <c r="J25" s="278"/>
      <c r="K25" s="278"/>
      <c r="L25" s="278"/>
      <c r="M25" s="278"/>
      <c r="N25" s="278"/>
      <c r="O25" s="278"/>
      <c r="P25" s="31"/>
    </row>
  </sheetData>
  <mergeCells count="43">
    <mergeCell ref="A1:O3"/>
    <mergeCell ref="A4:O4"/>
    <mergeCell ref="A5:O5"/>
    <mergeCell ref="A6:F7"/>
    <mergeCell ref="G6:O7"/>
    <mergeCell ref="N16:O17"/>
    <mergeCell ref="N18:O19"/>
    <mergeCell ref="H12:J13"/>
    <mergeCell ref="K12:M13"/>
    <mergeCell ref="H14:J15"/>
    <mergeCell ref="H16:J17"/>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abSelected="1" topLeftCell="A2" zoomScale="76" zoomScaleNormal="76" workbookViewId="0">
      <selection activeCell="A8" sqref="A8:P17"/>
    </sheetView>
  </sheetViews>
  <sheetFormatPr defaultRowHeight="14.4" x14ac:dyDescent="0.3"/>
  <cols>
    <col min="17" max="17" width="14.109375" customWidth="1"/>
  </cols>
  <sheetData>
    <row r="1" spans="1:18" ht="15.6" customHeight="1" x14ac:dyDescent="0.3">
      <c r="A1" s="173" t="s">
        <v>126</v>
      </c>
      <c r="B1" s="60"/>
      <c r="C1" s="60"/>
      <c r="D1" s="60"/>
      <c r="E1" s="60"/>
      <c r="F1" s="60"/>
      <c r="G1" s="60"/>
      <c r="H1" s="60"/>
      <c r="I1" s="60"/>
      <c r="J1" s="60"/>
      <c r="K1" s="60"/>
      <c r="L1" s="60"/>
      <c r="M1" s="60"/>
      <c r="N1" s="60"/>
      <c r="O1" s="60"/>
      <c r="P1" s="60"/>
    </row>
    <row r="2" spans="1:18" ht="15.6" customHeight="1" x14ac:dyDescent="0.3">
      <c r="A2" s="173"/>
      <c r="B2" s="60"/>
      <c r="C2" s="60"/>
      <c r="D2" s="60"/>
      <c r="E2" s="60"/>
      <c r="F2" s="60"/>
      <c r="G2" s="60"/>
      <c r="H2" s="60"/>
      <c r="I2" s="60"/>
      <c r="J2" s="60"/>
      <c r="K2" s="60"/>
      <c r="L2" s="60"/>
      <c r="M2" s="60"/>
      <c r="N2" s="60"/>
      <c r="O2" s="60"/>
      <c r="P2" s="60"/>
    </row>
    <row r="3" spans="1:18" ht="14.7" customHeight="1" thickBot="1" x14ac:dyDescent="0.35">
      <c r="A3" s="173"/>
      <c r="B3" s="60"/>
      <c r="C3" s="60"/>
      <c r="D3" s="60"/>
      <c r="E3" s="60"/>
      <c r="F3" s="60"/>
      <c r="G3" s="60"/>
      <c r="H3" s="60"/>
      <c r="I3" s="60"/>
      <c r="J3" s="60"/>
      <c r="K3" s="60"/>
      <c r="L3" s="60"/>
      <c r="M3" s="60"/>
      <c r="N3" s="60"/>
      <c r="O3" s="60"/>
      <c r="P3" s="60"/>
    </row>
    <row r="4" spans="1:18" ht="24" thickBot="1" x14ac:dyDescent="0.35">
      <c r="A4" s="65" t="s">
        <v>1</v>
      </c>
      <c r="B4" s="66"/>
      <c r="C4" s="66"/>
      <c r="D4" s="66"/>
      <c r="E4" s="66"/>
      <c r="F4" s="66"/>
      <c r="G4" s="66"/>
      <c r="H4" s="66"/>
      <c r="I4" s="66"/>
      <c r="J4" s="66"/>
      <c r="K4" s="66"/>
      <c r="L4" s="66"/>
      <c r="M4" s="66"/>
      <c r="N4" s="66"/>
      <c r="O4" s="66"/>
      <c r="P4" s="67"/>
    </row>
    <row r="5" spans="1:18" ht="24" thickBot="1" x14ac:dyDescent="0.35">
      <c r="A5" s="112" t="s">
        <v>2</v>
      </c>
      <c r="B5" s="113"/>
      <c r="C5" s="113"/>
      <c r="D5" s="113"/>
      <c r="E5" s="113"/>
      <c r="F5" s="113"/>
      <c r="G5" s="113"/>
      <c r="H5" s="113"/>
      <c r="I5" s="113"/>
      <c r="J5" s="113"/>
      <c r="K5" s="113"/>
      <c r="L5" s="113"/>
      <c r="M5" s="113"/>
      <c r="N5" s="113"/>
      <c r="O5" s="113"/>
      <c r="P5" s="114"/>
    </row>
    <row r="6" spans="1:18" ht="15.6" thickTop="1" thickBot="1" x14ac:dyDescent="0.35">
      <c r="A6" s="496" t="s">
        <v>127</v>
      </c>
      <c r="B6" s="497"/>
      <c r="C6" s="497"/>
      <c r="D6" s="497"/>
      <c r="E6" s="497"/>
      <c r="F6" s="497"/>
      <c r="G6" s="497"/>
      <c r="H6" s="497"/>
      <c r="I6" s="497"/>
      <c r="J6" s="497"/>
      <c r="K6" s="497"/>
      <c r="L6" s="497"/>
      <c r="M6" s="497"/>
      <c r="N6" s="497"/>
      <c r="O6" s="497"/>
      <c r="P6" s="497"/>
      <c r="Q6" s="87" t="s">
        <v>10</v>
      </c>
      <c r="R6" s="89"/>
    </row>
    <row r="7" spans="1:18" ht="15.6" thickTop="1" thickBot="1" x14ac:dyDescent="0.35">
      <c r="A7" s="496"/>
      <c r="B7" s="497"/>
      <c r="C7" s="497"/>
      <c r="D7" s="497"/>
      <c r="E7" s="497"/>
      <c r="F7" s="497"/>
      <c r="G7" s="497"/>
      <c r="H7" s="497"/>
      <c r="I7" s="497"/>
      <c r="J7" s="497"/>
      <c r="K7" s="497"/>
      <c r="L7" s="497"/>
      <c r="M7" s="497"/>
      <c r="N7" s="497"/>
      <c r="O7" s="497"/>
      <c r="P7" s="497"/>
      <c r="Q7" s="273"/>
      <c r="R7" s="275"/>
    </row>
    <row r="8" spans="1:18" ht="15.6" thickTop="1" thickBot="1" x14ac:dyDescent="0.35">
      <c r="A8" s="540" t="s">
        <v>214</v>
      </c>
      <c r="B8" s="149"/>
      <c r="C8" s="149"/>
      <c r="D8" s="149"/>
      <c r="E8" s="149"/>
      <c r="F8" s="149"/>
      <c r="G8" s="149"/>
      <c r="H8" s="149"/>
      <c r="I8" s="149"/>
      <c r="J8" s="149"/>
      <c r="K8" s="149"/>
      <c r="L8" s="149"/>
      <c r="M8" s="149"/>
      <c r="N8" s="149"/>
      <c r="O8" s="149"/>
      <c r="P8" s="149"/>
      <c r="Q8" s="93"/>
      <c r="R8" s="510" t="s">
        <v>124</v>
      </c>
    </row>
    <row r="9" spans="1:18" ht="15.6" thickTop="1" thickBot="1" x14ac:dyDescent="0.35">
      <c r="A9" s="148"/>
      <c r="B9" s="149"/>
      <c r="C9" s="149"/>
      <c r="D9" s="149"/>
      <c r="E9" s="149"/>
      <c r="F9" s="149"/>
      <c r="G9" s="149"/>
      <c r="H9" s="149"/>
      <c r="I9" s="149"/>
      <c r="J9" s="149"/>
      <c r="K9" s="149"/>
      <c r="L9" s="149"/>
      <c r="M9" s="149"/>
      <c r="N9" s="149"/>
      <c r="O9" s="149"/>
      <c r="P9" s="149"/>
      <c r="Q9" s="95"/>
      <c r="R9" s="511"/>
    </row>
    <row r="10" spans="1:18" ht="15.6" thickTop="1" thickBot="1" x14ac:dyDescent="0.35">
      <c r="A10" s="148"/>
      <c r="B10" s="149"/>
      <c r="C10" s="149"/>
      <c r="D10" s="149"/>
      <c r="E10" s="149"/>
      <c r="F10" s="149"/>
      <c r="G10" s="149"/>
      <c r="H10" s="149"/>
      <c r="I10" s="149"/>
      <c r="J10" s="149"/>
      <c r="K10" s="149"/>
      <c r="L10" s="149"/>
      <c r="M10" s="149"/>
      <c r="N10" s="149"/>
      <c r="O10" s="149"/>
      <c r="P10" s="149"/>
      <c r="Q10" s="95"/>
      <c r="R10" s="511"/>
    </row>
    <row r="11" spans="1:18" ht="15.6" thickTop="1" thickBot="1" x14ac:dyDescent="0.35">
      <c r="A11" s="148"/>
      <c r="B11" s="149"/>
      <c r="C11" s="149"/>
      <c r="D11" s="149"/>
      <c r="E11" s="149"/>
      <c r="F11" s="149"/>
      <c r="G11" s="149"/>
      <c r="H11" s="149"/>
      <c r="I11" s="149"/>
      <c r="J11" s="149"/>
      <c r="K11" s="149"/>
      <c r="L11" s="149"/>
      <c r="M11" s="149"/>
      <c r="N11" s="149"/>
      <c r="O11" s="149"/>
      <c r="P11" s="149"/>
      <c r="Q11" s="95"/>
      <c r="R11" s="511"/>
    </row>
    <row r="12" spans="1:18" ht="15.6" thickTop="1" thickBot="1" x14ac:dyDescent="0.35">
      <c r="A12" s="148"/>
      <c r="B12" s="149"/>
      <c r="C12" s="149"/>
      <c r="D12" s="149"/>
      <c r="E12" s="149"/>
      <c r="F12" s="149"/>
      <c r="G12" s="149"/>
      <c r="H12" s="149"/>
      <c r="I12" s="149"/>
      <c r="J12" s="149"/>
      <c r="K12" s="149"/>
      <c r="L12" s="149"/>
      <c r="M12" s="149"/>
      <c r="N12" s="149"/>
      <c r="O12" s="149"/>
      <c r="P12" s="149"/>
      <c r="Q12" s="95"/>
      <c r="R12" s="511"/>
    </row>
    <row r="13" spans="1:18" ht="15.6" thickTop="1" thickBot="1" x14ac:dyDescent="0.35">
      <c r="A13" s="148"/>
      <c r="B13" s="149"/>
      <c r="C13" s="149"/>
      <c r="D13" s="149"/>
      <c r="E13" s="149"/>
      <c r="F13" s="149"/>
      <c r="G13" s="149"/>
      <c r="H13" s="149"/>
      <c r="I13" s="149"/>
      <c r="J13" s="149"/>
      <c r="K13" s="149"/>
      <c r="L13" s="149"/>
      <c r="M13" s="149"/>
      <c r="N13" s="149"/>
      <c r="O13" s="149"/>
      <c r="P13" s="149"/>
      <c r="Q13" s="95"/>
      <c r="R13" s="511"/>
    </row>
    <row r="14" spans="1:18" ht="15.6" thickTop="1" thickBot="1" x14ac:dyDescent="0.35">
      <c r="A14" s="148"/>
      <c r="B14" s="149"/>
      <c r="C14" s="149"/>
      <c r="D14" s="149"/>
      <c r="E14" s="149"/>
      <c r="F14" s="149"/>
      <c r="G14" s="149"/>
      <c r="H14" s="149"/>
      <c r="I14" s="149"/>
      <c r="J14" s="149"/>
      <c r="K14" s="149"/>
      <c r="L14" s="149"/>
      <c r="M14" s="149"/>
      <c r="N14" s="149"/>
      <c r="O14" s="149"/>
      <c r="P14" s="149"/>
      <c r="Q14" s="95"/>
      <c r="R14" s="511"/>
    </row>
    <row r="15" spans="1:18" ht="15.6" thickTop="1" thickBot="1" x14ac:dyDescent="0.35">
      <c r="A15" s="148"/>
      <c r="B15" s="149"/>
      <c r="C15" s="149"/>
      <c r="D15" s="149"/>
      <c r="E15" s="149"/>
      <c r="F15" s="149"/>
      <c r="G15" s="149"/>
      <c r="H15" s="149"/>
      <c r="I15" s="149"/>
      <c r="J15" s="149"/>
      <c r="K15" s="149"/>
      <c r="L15" s="149"/>
      <c r="M15" s="149"/>
      <c r="N15" s="149"/>
      <c r="O15" s="149"/>
      <c r="P15" s="149"/>
      <c r="Q15" s="95"/>
      <c r="R15" s="511"/>
    </row>
    <row r="16" spans="1:18" ht="15.6" thickTop="1" thickBot="1" x14ac:dyDescent="0.35">
      <c r="A16" s="148"/>
      <c r="B16" s="149"/>
      <c r="C16" s="149"/>
      <c r="D16" s="149"/>
      <c r="E16" s="149"/>
      <c r="F16" s="149"/>
      <c r="G16" s="149"/>
      <c r="H16" s="149"/>
      <c r="I16" s="149"/>
      <c r="J16" s="149"/>
      <c r="K16" s="149"/>
      <c r="L16" s="149"/>
      <c r="M16" s="149"/>
      <c r="N16" s="149"/>
      <c r="O16" s="149"/>
      <c r="P16" s="149"/>
      <c r="Q16" s="95"/>
      <c r="R16" s="511"/>
    </row>
    <row r="17" spans="1:18" ht="15.6" thickTop="1" thickBot="1" x14ac:dyDescent="0.35">
      <c r="A17" s="148"/>
      <c r="B17" s="149"/>
      <c r="C17" s="149"/>
      <c r="D17" s="149"/>
      <c r="E17" s="149"/>
      <c r="F17" s="149"/>
      <c r="G17" s="149"/>
      <c r="H17" s="149"/>
      <c r="I17" s="149"/>
      <c r="J17" s="149"/>
      <c r="K17" s="149"/>
      <c r="L17" s="149"/>
      <c r="M17" s="149"/>
      <c r="N17" s="149"/>
      <c r="O17" s="149"/>
      <c r="P17" s="149"/>
      <c r="Q17" s="105"/>
      <c r="R17" s="512"/>
    </row>
    <row r="18" spans="1:18" ht="18" customHeight="1" thickTop="1" thickBot="1" x14ac:dyDescent="0.35">
      <c r="A18" s="489" t="s">
        <v>128</v>
      </c>
      <c r="B18" s="490"/>
      <c r="C18" s="490"/>
      <c r="D18" s="490"/>
      <c r="E18" s="490"/>
      <c r="F18" s="490"/>
      <c r="G18" s="490"/>
      <c r="H18" s="490"/>
      <c r="I18" s="490"/>
      <c r="J18" s="490"/>
      <c r="K18" s="490"/>
      <c r="L18" s="490"/>
      <c r="M18" s="490"/>
      <c r="N18" s="490"/>
      <c r="O18" s="490"/>
      <c r="P18" s="490"/>
      <c r="Q18" s="506"/>
      <c r="R18" s="507"/>
    </row>
    <row r="19" spans="1:18" ht="18.75" customHeight="1" thickTop="1" thickBot="1" x14ac:dyDescent="0.35">
      <c r="A19" s="489"/>
      <c r="B19" s="490"/>
      <c r="C19" s="490"/>
      <c r="D19" s="490"/>
      <c r="E19" s="490"/>
      <c r="F19" s="490"/>
      <c r="G19" s="490"/>
      <c r="H19" s="490"/>
      <c r="I19" s="490"/>
      <c r="J19" s="490"/>
      <c r="K19" s="490"/>
      <c r="L19" s="490"/>
      <c r="M19" s="490"/>
      <c r="N19" s="490"/>
      <c r="O19" s="490"/>
      <c r="P19" s="490"/>
      <c r="Q19" s="508"/>
      <c r="R19" s="509"/>
    </row>
    <row r="20" spans="1:18" ht="15" thickTop="1" x14ac:dyDescent="0.3">
      <c r="A20" s="150"/>
      <c r="B20" s="151"/>
      <c r="C20" s="151"/>
      <c r="D20" s="151"/>
      <c r="E20" s="151"/>
      <c r="F20" s="151"/>
      <c r="G20" s="151"/>
      <c r="H20" s="151"/>
      <c r="I20" s="151"/>
      <c r="J20" s="151"/>
      <c r="K20" s="151"/>
      <c r="L20" s="151"/>
      <c r="M20" s="151"/>
      <c r="N20" s="151"/>
      <c r="O20" s="151"/>
      <c r="P20" s="491"/>
      <c r="Q20" s="93"/>
      <c r="R20" s="510" t="s">
        <v>73</v>
      </c>
    </row>
    <row r="21" spans="1:18" x14ac:dyDescent="0.3">
      <c r="A21" s="492"/>
      <c r="B21" s="156"/>
      <c r="C21" s="156"/>
      <c r="D21" s="156"/>
      <c r="E21" s="156"/>
      <c r="F21" s="156"/>
      <c r="G21" s="156"/>
      <c r="H21" s="156"/>
      <c r="I21" s="156"/>
      <c r="J21" s="156"/>
      <c r="K21" s="156"/>
      <c r="L21" s="156"/>
      <c r="M21" s="156"/>
      <c r="N21" s="156"/>
      <c r="O21" s="156"/>
      <c r="P21" s="157"/>
      <c r="Q21" s="95"/>
      <c r="R21" s="511"/>
    </row>
    <row r="22" spans="1:18" x14ac:dyDescent="0.3">
      <c r="A22" s="492"/>
      <c r="B22" s="156"/>
      <c r="C22" s="156"/>
      <c r="D22" s="156"/>
      <c r="E22" s="156"/>
      <c r="F22" s="156"/>
      <c r="G22" s="156"/>
      <c r="H22" s="156"/>
      <c r="I22" s="156"/>
      <c r="J22" s="156"/>
      <c r="K22" s="156"/>
      <c r="L22" s="156"/>
      <c r="M22" s="156"/>
      <c r="N22" s="156"/>
      <c r="O22" s="156"/>
      <c r="P22" s="157"/>
      <c r="Q22" s="95"/>
      <c r="R22" s="511"/>
    </row>
    <row r="23" spans="1:18" x14ac:dyDescent="0.3">
      <c r="A23" s="492"/>
      <c r="B23" s="156"/>
      <c r="C23" s="156"/>
      <c r="D23" s="156"/>
      <c r="E23" s="156"/>
      <c r="F23" s="156"/>
      <c r="G23" s="156"/>
      <c r="H23" s="156"/>
      <c r="I23" s="156"/>
      <c r="J23" s="156"/>
      <c r="K23" s="156"/>
      <c r="L23" s="156"/>
      <c r="M23" s="156"/>
      <c r="N23" s="156"/>
      <c r="O23" s="156"/>
      <c r="P23" s="157"/>
      <c r="Q23" s="95"/>
      <c r="R23" s="511"/>
    </row>
    <row r="24" spans="1:18" x14ac:dyDescent="0.3">
      <c r="A24" s="492"/>
      <c r="B24" s="156"/>
      <c r="C24" s="156"/>
      <c r="D24" s="156"/>
      <c r="E24" s="156"/>
      <c r="F24" s="156"/>
      <c r="G24" s="156"/>
      <c r="H24" s="156"/>
      <c r="I24" s="156"/>
      <c r="J24" s="156"/>
      <c r="K24" s="156"/>
      <c r="L24" s="156"/>
      <c r="M24" s="156"/>
      <c r="N24" s="156"/>
      <c r="O24" s="156"/>
      <c r="P24" s="157"/>
      <c r="Q24" s="95"/>
      <c r="R24" s="511"/>
    </row>
    <row r="25" spans="1:18" x14ac:dyDescent="0.3">
      <c r="A25" s="492"/>
      <c r="B25" s="156"/>
      <c r="C25" s="156"/>
      <c r="D25" s="156"/>
      <c r="E25" s="156"/>
      <c r="F25" s="156"/>
      <c r="G25" s="156"/>
      <c r="H25" s="156"/>
      <c r="I25" s="156"/>
      <c r="J25" s="156"/>
      <c r="K25" s="156"/>
      <c r="L25" s="156"/>
      <c r="M25" s="156"/>
      <c r="N25" s="156"/>
      <c r="O25" s="156"/>
      <c r="P25" s="157"/>
      <c r="Q25" s="95"/>
      <c r="R25" s="511"/>
    </row>
    <row r="26" spans="1:18" ht="15" thickBot="1" x14ac:dyDescent="0.35">
      <c r="A26" s="493"/>
      <c r="B26" s="494"/>
      <c r="C26" s="494"/>
      <c r="D26" s="494"/>
      <c r="E26" s="494"/>
      <c r="F26" s="494"/>
      <c r="G26" s="494"/>
      <c r="H26" s="494"/>
      <c r="I26" s="494"/>
      <c r="J26" s="494"/>
      <c r="K26" s="494"/>
      <c r="L26" s="494"/>
      <c r="M26" s="494"/>
      <c r="N26" s="494"/>
      <c r="O26" s="494"/>
      <c r="P26" s="495"/>
      <c r="Q26" s="105"/>
      <c r="R26" s="512"/>
    </row>
    <row r="27" spans="1:18" ht="15.6" thickTop="1" thickBot="1" x14ac:dyDescent="0.35">
      <c r="A27" s="496" t="s">
        <v>125</v>
      </c>
      <c r="B27" s="497"/>
      <c r="C27" s="497"/>
      <c r="D27" s="497"/>
      <c r="E27" s="497"/>
      <c r="F27" s="497"/>
      <c r="G27" s="497"/>
      <c r="H27" s="497"/>
      <c r="I27" s="497"/>
      <c r="J27" s="497"/>
      <c r="K27" s="497"/>
      <c r="L27" s="497"/>
      <c r="M27" s="497"/>
      <c r="N27" s="497"/>
      <c r="O27" s="497"/>
      <c r="P27" s="497"/>
      <c r="Q27" s="506"/>
      <c r="R27" s="507"/>
    </row>
    <row r="28" spans="1:18" ht="15.6" thickTop="1" thickBot="1" x14ac:dyDescent="0.35">
      <c r="A28" s="498"/>
      <c r="B28" s="499"/>
      <c r="C28" s="499"/>
      <c r="D28" s="499"/>
      <c r="E28" s="499"/>
      <c r="F28" s="499"/>
      <c r="G28" s="499"/>
      <c r="H28" s="499"/>
      <c r="I28" s="499"/>
      <c r="J28" s="499"/>
      <c r="K28" s="499"/>
      <c r="L28" s="499"/>
      <c r="M28" s="499"/>
      <c r="N28" s="499"/>
      <c r="O28" s="499"/>
      <c r="P28" s="499"/>
      <c r="Q28" s="508"/>
      <c r="R28" s="509"/>
    </row>
    <row r="29" spans="1:18" ht="15" thickBot="1" x14ac:dyDescent="0.35">
      <c r="A29" s="501"/>
      <c r="B29" s="502"/>
      <c r="C29" s="502"/>
      <c r="D29" s="502"/>
      <c r="E29" s="502"/>
      <c r="F29" s="502"/>
      <c r="G29" s="502"/>
      <c r="H29" s="502"/>
      <c r="I29" s="502"/>
      <c r="J29" s="502"/>
      <c r="K29" s="502"/>
      <c r="L29" s="502"/>
      <c r="M29" s="502"/>
      <c r="N29" s="502"/>
      <c r="O29" s="502"/>
      <c r="P29" s="502"/>
      <c r="Q29" s="93"/>
      <c r="R29" s="510" t="s">
        <v>99</v>
      </c>
    </row>
    <row r="30" spans="1:18" ht="15.6" thickTop="1" thickBot="1" x14ac:dyDescent="0.35">
      <c r="A30" s="503"/>
      <c r="B30" s="149"/>
      <c r="C30" s="149"/>
      <c r="D30" s="149"/>
      <c r="E30" s="149"/>
      <c r="F30" s="149"/>
      <c r="G30" s="149"/>
      <c r="H30" s="149"/>
      <c r="I30" s="149"/>
      <c r="J30" s="149"/>
      <c r="K30" s="149"/>
      <c r="L30" s="149"/>
      <c r="M30" s="149"/>
      <c r="N30" s="149"/>
      <c r="O30" s="149"/>
      <c r="P30" s="149"/>
      <c r="Q30" s="95"/>
      <c r="R30" s="511"/>
    </row>
    <row r="31" spans="1:18" ht="15.6" thickTop="1" thickBot="1" x14ac:dyDescent="0.35">
      <c r="A31" s="503"/>
      <c r="B31" s="149"/>
      <c r="C31" s="149"/>
      <c r="D31" s="149"/>
      <c r="E31" s="149"/>
      <c r="F31" s="149"/>
      <c r="G31" s="149"/>
      <c r="H31" s="149"/>
      <c r="I31" s="149"/>
      <c r="J31" s="149"/>
      <c r="K31" s="149"/>
      <c r="L31" s="149"/>
      <c r="M31" s="149"/>
      <c r="N31" s="149"/>
      <c r="O31" s="149"/>
      <c r="P31" s="149"/>
      <c r="Q31" s="95"/>
      <c r="R31" s="511"/>
    </row>
    <row r="32" spans="1:18" ht="15.6" thickTop="1" thickBot="1" x14ac:dyDescent="0.35">
      <c r="A32" s="503"/>
      <c r="B32" s="149"/>
      <c r="C32" s="149"/>
      <c r="D32" s="149"/>
      <c r="E32" s="149"/>
      <c r="F32" s="149"/>
      <c r="G32" s="149"/>
      <c r="H32" s="149"/>
      <c r="I32" s="149"/>
      <c r="J32" s="149"/>
      <c r="K32" s="149"/>
      <c r="L32" s="149"/>
      <c r="M32" s="149"/>
      <c r="N32" s="149"/>
      <c r="O32" s="149"/>
      <c r="P32" s="149"/>
      <c r="Q32" s="95"/>
      <c r="R32" s="511"/>
    </row>
    <row r="33" spans="1:20" ht="19.2" thickTop="1" thickBot="1" x14ac:dyDescent="0.4">
      <c r="A33" s="503"/>
      <c r="B33" s="149"/>
      <c r="C33" s="149"/>
      <c r="D33" s="149"/>
      <c r="E33" s="149"/>
      <c r="F33" s="149"/>
      <c r="G33" s="149"/>
      <c r="H33" s="149"/>
      <c r="I33" s="149"/>
      <c r="J33" s="149"/>
      <c r="K33" s="149"/>
      <c r="L33" s="149"/>
      <c r="M33" s="149"/>
      <c r="N33" s="149"/>
      <c r="O33" s="149"/>
      <c r="P33" s="149"/>
      <c r="Q33" s="95"/>
      <c r="R33" s="511"/>
      <c r="T33" s="1"/>
    </row>
    <row r="34" spans="1:20" ht="15.6" thickTop="1" thickBot="1" x14ac:dyDescent="0.35">
      <c r="A34" s="503"/>
      <c r="B34" s="149"/>
      <c r="C34" s="149"/>
      <c r="D34" s="149"/>
      <c r="E34" s="149"/>
      <c r="F34" s="149"/>
      <c r="G34" s="149"/>
      <c r="H34" s="149"/>
      <c r="I34" s="149"/>
      <c r="J34" s="149"/>
      <c r="K34" s="149"/>
      <c r="L34" s="149"/>
      <c r="M34" s="149"/>
      <c r="N34" s="149"/>
      <c r="O34" s="149"/>
      <c r="P34" s="149"/>
      <c r="Q34" s="95"/>
      <c r="R34" s="511"/>
    </row>
    <row r="35" spans="1:20" ht="15.6" thickTop="1" thickBot="1" x14ac:dyDescent="0.35">
      <c r="A35" s="503"/>
      <c r="B35" s="149"/>
      <c r="C35" s="149"/>
      <c r="D35" s="149"/>
      <c r="E35" s="149"/>
      <c r="F35" s="149"/>
      <c r="G35" s="149"/>
      <c r="H35" s="149"/>
      <c r="I35" s="149"/>
      <c r="J35" s="149"/>
      <c r="K35" s="149"/>
      <c r="L35" s="149"/>
      <c r="M35" s="149"/>
      <c r="N35" s="149"/>
      <c r="O35" s="149"/>
      <c r="P35" s="149"/>
      <c r="Q35" s="95"/>
      <c r="R35" s="511"/>
    </row>
    <row r="36" spans="1:20" ht="15.6" thickTop="1" thickBot="1" x14ac:dyDescent="0.35">
      <c r="A36" s="503"/>
      <c r="B36" s="149"/>
      <c r="C36" s="149"/>
      <c r="D36" s="149"/>
      <c r="E36" s="149"/>
      <c r="F36" s="149"/>
      <c r="G36" s="149"/>
      <c r="H36" s="149"/>
      <c r="I36" s="149"/>
      <c r="J36" s="149"/>
      <c r="K36" s="149"/>
      <c r="L36" s="149"/>
      <c r="M36" s="149"/>
      <c r="N36" s="149"/>
      <c r="O36" s="149"/>
      <c r="P36" s="149"/>
      <c r="Q36" s="95"/>
      <c r="R36" s="511"/>
    </row>
    <row r="37" spans="1:20" ht="15.6" thickTop="1" thickBot="1" x14ac:dyDescent="0.35">
      <c r="A37" s="504"/>
      <c r="B37" s="505"/>
      <c r="C37" s="505"/>
      <c r="D37" s="505"/>
      <c r="E37" s="505"/>
      <c r="F37" s="505"/>
      <c r="G37" s="505"/>
      <c r="H37" s="505"/>
      <c r="I37" s="505"/>
      <c r="J37" s="505"/>
      <c r="K37" s="505"/>
      <c r="L37" s="505"/>
      <c r="M37" s="505"/>
      <c r="N37" s="505"/>
      <c r="O37" s="505"/>
      <c r="P37" s="505"/>
      <c r="Q37" s="105"/>
      <c r="R37" s="512"/>
    </row>
    <row r="38" spans="1:20" ht="18.600000000000001" thickBot="1" x14ac:dyDescent="0.4">
      <c r="A38" s="500"/>
      <c r="B38" s="500"/>
      <c r="C38" s="500"/>
      <c r="D38" s="500"/>
      <c r="E38" s="500"/>
      <c r="F38" s="1"/>
      <c r="G38" s="1"/>
      <c r="H38" s="1"/>
      <c r="I38" s="1"/>
      <c r="J38" s="1"/>
      <c r="K38" s="1"/>
      <c r="L38" s="1"/>
      <c r="M38" s="1"/>
      <c r="N38" s="177" t="s">
        <v>18</v>
      </c>
      <c r="O38" s="178"/>
      <c r="P38" s="178"/>
      <c r="Q38" s="35">
        <f>SUM(Q29+Q20+Q8)</f>
        <v>0</v>
      </c>
      <c r="R38" s="34" t="s">
        <v>64</v>
      </c>
    </row>
    <row r="39" spans="1:20" x14ac:dyDescent="0.3">
      <c r="A39" s="488"/>
      <c r="B39" s="488"/>
      <c r="C39" s="488"/>
      <c r="E39" s="31"/>
    </row>
    <row r="40" spans="1:20" x14ac:dyDescent="0.3">
      <c r="A40" s="488"/>
      <c r="B40" s="488"/>
      <c r="C40" s="488"/>
      <c r="E40" s="31"/>
      <c r="J40" s="2"/>
      <c r="K40" s="2"/>
      <c r="L40" s="2"/>
      <c r="M40" s="2"/>
      <c r="N40" s="2"/>
      <c r="O40" s="2"/>
      <c r="P40" s="2"/>
    </row>
    <row r="41" spans="1:20" x14ac:dyDescent="0.3">
      <c r="A41" s="488"/>
      <c r="B41" s="488"/>
      <c r="C41" s="488"/>
      <c r="E41" s="31"/>
    </row>
    <row r="42" spans="1:20" x14ac:dyDescent="0.3">
      <c r="A42" s="488"/>
      <c r="B42" s="488"/>
      <c r="C42" s="488"/>
      <c r="D42" s="32"/>
      <c r="E42" s="33"/>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workbookViewId="0">
      <selection activeCell="E8" sqref="E8"/>
    </sheetView>
  </sheetViews>
  <sheetFormatPr defaultRowHeight="14.4" x14ac:dyDescent="0.3"/>
  <cols>
    <col min="6" max="6" width="9.5546875" customWidth="1"/>
  </cols>
  <sheetData>
    <row r="2" spans="2:6" ht="15" thickBot="1" x14ac:dyDescent="0.35">
      <c r="B2" s="513" t="s">
        <v>111</v>
      </c>
      <c r="C2" s="513"/>
      <c r="D2" s="513"/>
      <c r="E2" s="36" t="s">
        <v>112</v>
      </c>
      <c r="F2" s="36" t="s">
        <v>113</v>
      </c>
    </row>
    <row r="3" spans="2:6" x14ac:dyDescent="0.3">
      <c r="B3" s="526" t="s">
        <v>114</v>
      </c>
      <c r="C3" s="527"/>
      <c r="D3" s="528"/>
      <c r="E3" s="29">
        <f>'H&amp;S Overview'!G49</f>
        <v>0</v>
      </c>
      <c r="F3" s="5">
        <v>10</v>
      </c>
    </row>
    <row r="4" spans="2:6" x14ac:dyDescent="0.3">
      <c r="B4" s="189" t="s">
        <v>115</v>
      </c>
      <c r="C4" s="190"/>
      <c r="D4" s="529"/>
      <c r="E4" s="29">
        <f>'Machine Shop'!N44</f>
        <v>0</v>
      </c>
      <c r="F4" s="5">
        <v>20</v>
      </c>
    </row>
    <row r="5" spans="2:6" x14ac:dyDescent="0.3">
      <c r="B5" s="189" t="s">
        <v>116</v>
      </c>
      <c r="C5" s="190"/>
      <c r="D5" s="529"/>
      <c r="E5" s="29">
        <f>'Engine Strip'!P38</f>
        <v>0</v>
      </c>
      <c r="F5" s="5">
        <v>25</v>
      </c>
    </row>
    <row r="6" spans="2:6" x14ac:dyDescent="0.3">
      <c r="B6" s="189" t="s">
        <v>117</v>
      </c>
      <c r="C6" s="190"/>
      <c r="D6" s="529"/>
      <c r="E6" s="29">
        <f>Suspension!O23</f>
        <v>0</v>
      </c>
      <c r="F6" s="5">
        <v>17</v>
      </c>
    </row>
    <row r="7" spans="2:6" x14ac:dyDescent="0.3">
      <c r="B7" s="189" t="s">
        <v>118</v>
      </c>
      <c r="C7" s="190"/>
      <c r="D7" s="529"/>
      <c r="E7" s="29">
        <f>'Ad Manufacturing'!P22</f>
        <v>0</v>
      </c>
      <c r="F7" s="5">
        <v>12</v>
      </c>
    </row>
    <row r="8" spans="2:6" x14ac:dyDescent="0.3">
      <c r="B8" s="189" t="s">
        <v>119</v>
      </c>
      <c r="C8" s="190"/>
      <c r="D8" s="529"/>
      <c r="E8" s="29">
        <f>Composites!P24</f>
        <v>0</v>
      </c>
      <c r="F8" s="5">
        <v>10</v>
      </c>
    </row>
    <row r="9" spans="2:6" x14ac:dyDescent="0.3">
      <c r="B9" s="530" t="s">
        <v>143</v>
      </c>
      <c r="C9" s="531"/>
      <c r="D9" s="532"/>
      <c r="E9" s="41"/>
      <c r="F9" s="10" t="s">
        <v>144</v>
      </c>
    </row>
    <row r="10" spans="2:6" ht="15" thickBot="1" x14ac:dyDescent="0.35">
      <c r="B10" s="520" t="s">
        <v>142</v>
      </c>
      <c r="C10" s="521"/>
      <c r="D10" s="522"/>
      <c r="E10" s="41" cm="1">
        <f t="array" ref="E10">CPD!Q38:Q38</f>
        <v>0</v>
      </c>
      <c r="F10" s="10">
        <v>6</v>
      </c>
    </row>
    <row r="11" spans="2:6" ht="15" thickBot="1" x14ac:dyDescent="0.35">
      <c r="B11" s="523" t="s">
        <v>120</v>
      </c>
      <c r="C11" s="524"/>
      <c r="D11" s="525"/>
      <c r="E11" s="42">
        <f>SUM(E3:E10)</f>
        <v>0</v>
      </c>
      <c r="F11" s="38">
        <f>F3+F4+F5+F6+F7+F8+F10</f>
        <v>100</v>
      </c>
    </row>
    <row r="12" spans="2:6" ht="15" thickBot="1" x14ac:dyDescent="0.35">
      <c r="B12" s="514" t="s">
        <v>121</v>
      </c>
      <c r="C12" s="515"/>
      <c r="D12" s="516"/>
      <c r="E12" s="43"/>
      <c r="F12" s="37"/>
    </row>
    <row r="13" spans="2:6" ht="15" thickBot="1" x14ac:dyDescent="0.35"/>
    <row r="14" spans="2:6" ht="15" thickBot="1" x14ac:dyDescent="0.35">
      <c r="B14" s="517" t="s">
        <v>122</v>
      </c>
      <c r="C14" s="518"/>
      <c r="D14" s="519"/>
      <c r="E14" s="39">
        <f>(E11*0.75)+(E12*0.25)</f>
        <v>0</v>
      </c>
      <c r="F14" s="40" t="s">
        <v>123</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ED8EE1D-E6D3-441E-B04D-212B504C615B}">
  <ds:schemaRefs>
    <ds:schemaRef ds:uri="b7b278fa-814b-489a-a7f5-7f3223ba03f0"/>
    <ds:schemaRef ds:uri="http://schemas.openxmlformats.org/package/2006/metadata/core-properties"/>
    <ds:schemaRef ds:uri="http://schemas.microsoft.com/office/2006/metadata/properties"/>
    <ds:schemaRef ds:uri="http://purl.org/dc/terms/"/>
    <ds:schemaRef ds:uri="http://www.w3.org/XML/1998/namespace"/>
    <ds:schemaRef ds:uri="http://purl.org/dc/elements/1.1/"/>
    <ds:schemaRef ds:uri="http://schemas.microsoft.com/office/2006/documentManagement/types"/>
    <ds:schemaRef ds:uri="http://schemas.microsoft.com/office/infopath/2007/PartnerControls"/>
    <ds:schemaRef ds:uri="http://purl.org/dc/dcmitype/"/>
    <ds:schemaRef ds:uri="6d31e8ae-61ec-4dd9-af3c-305fb2d2a050"/>
    <ds:schemaRef ds:uri="c9412f1f-c5de-433b-90f0-e30b35783b17"/>
    <ds:schemaRef ds:uri="7da2dc2f-10e7-442f-ad91-645aa4b47b8a"/>
  </ds:schemaRefs>
</ds:datastoreItem>
</file>

<file path=customXml/itemProps3.xml><?xml version="1.0" encoding="utf-8"?>
<ds:datastoreItem xmlns:ds="http://schemas.openxmlformats.org/officeDocument/2006/customXml" ds:itemID="{AD028B89-F047-4C47-8773-3E7ED26DD3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Josh O'Rourke (2501321)</cp:lastModifiedBy>
  <cp:revision/>
  <dcterms:created xsi:type="dcterms:W3CDTF">2020-12-20T10:55:52Z</dcterms:created>
  <dcterms:modified xsi:type="dcterms:W3CDTF">2026-03-29T18:31:06Z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