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4002 To be Uploaded AT\"/>
    </mc:Choice>
  </mc:AlternateContent>
  <bookViews>
    <workbookView xWindow="120" yWindow="150" windowWidth="19440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24" i="1" l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C26" i="1" l="1"/>
  <c r="B26" i="1"/>
  <c r="C25" i="1"/>
  <c r="B25" i="1"/>
  <c r="D26" i="1"/>
  <c r="D25" i="1" l="1"/>
</calcChain>
</file>

<file path=xl/sharedStrings.xml><?xml version="1.0" encoding="utf-8"?>
<sst xmlns="http://schemas.openxmlformats.org/spreadsheetml/2006/main" count="64" uniqueCount="46">
  <si>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</si>
  <si>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</si>
  <si>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</si>
  <si>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</si>
  <si>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</si>
  <si>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</si>
  <si>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</si>
  <si>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</si>
  <si>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</si>
  <si>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</si>
  <si>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</si>
  <si>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</si>
  <si>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</si>
  <si>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</si>
  <si>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</si>
  <si>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</si>
  <si>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</si>
  <si>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Module Results and Analysis Sheet 2018-2019</t>
  </si>
  <si>
    <t>Louren Brits</t>
  </si>
  <si>
    <t>Iawn CostelloDowns</t>
  </si>
  <si>
    <t>Gari Davies</t>
  </si>
  <si>
    <t>Rhys Davies</t>
  </si>
  <si>
    <t>Alun Gealy</t>
  </si>
  <si>
    <t>Liam George</t>
  </si>
  <si>
    <t>Thomas Grennan</t>
  </si>
  <si>
    <t>Richard Harrison</t>
  </si>
  <si>
    <t>Lloyd John</t>
  </si>
  <si>
    <t>Daniel Mateo</t>
  </si>
  <si>
    <t>Mason Morgan</t>
  </si>
  <si>
    <t>Michael Morgan</t>
  </si>
  <si>
    <t>Sean Parry</t>
  </si>
  <si>
    <t>Jonathan Pulman</t>
  </si>
  <si>
    <t>Jordan SkalvollGaunt</t>
  </si>
  <si>
    <t>David Thomas</t>
  </si>
  <si>
    <t>Gareth Wilkins</t>
  </si>
  <si>
    <t>Kieran Williams</t>
  </si>
  <si>
    <t>Rhys Yeo</t>
  </si>
  <si>
    <t>SGEE4002</t>
  </si>
  <si>
    <t>M</t>
  </si>
  <si>
    <t>P</t>
  </si>
  <si>
    <t>F</t>
  </si>
  <si>
    <t>D</t>
  </si>
  <si>
    <t>Two students are required to resit the practical</t>
  </si>
  <si>
    <t>Five students are required to resit the examination</t>
  </si>
  <si>
    <t>Jonathan Pulman applied for extenuating circumstance for the exam, his appeal was upheld, resit will be treated as his first attempt.</t>
  </si>
  <si>
    <t>Jordan SkalvollGaunt did not attempt exam 2. Extenuating circumstances applied for, appeal was upheld, resit will be treated as his first attempt.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</si>
</sst>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2" borderId="19" xfId="0" applyNumberFormat="1" applyFont="1" applyFill="1" applyBorder="1" applyAlignment="1">
      <alignment horizontal="center" vertical="center"/>
    </xf>
    <xf numFmtId="1" fontId="3" fillId="2" borderId="23" xfId="0" applyNumberFormat="1" applyFont="1" applyFill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right" vertical="center"/>
    </xf>
    <xf numFmtId="0" fontId="3" fillId="0" borderId="2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5" fillId="0" borderId="0" xfId="0" applyFont="1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8" fillId="0" borderId="0" xfId="0" applyFont="1" applyAlignment="1">
      <alignment horizontal="right"/>
    </xf>
    <xf numFmtId="0" fontId="4" fillId="0" borderId="21" xfId="0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right" vertical="center"/>
    </xf>
    <xf numFmtId="0" fontId="3" fillId="0" borderId="28" xfId="0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9" xfId="0" applyFont="1" applyBorder="1" applyAlignment="1">
      <alignment horizontal="right" vertical="center"/>
    </xf>
    <xf numFmtId="0" fontId="3" fillId="0" borderId="0" xfId="0" applyFont="1" applyBorder="1"/>
    <xf numFmtId="0" fontId="9" fillId="0" borderId="1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vertical="center"/>
    </xf>
    <xf numFmtId="164" fontId="3" fillId="3" borderId="30" xfId="0" applyNumberFormat="1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164" fontId="3" fillId="3" borderId="13" xfId="0" applyNumberFormat="1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164" fontId="3" fillId="3" borderId="16" xfId="0" applyNumberFormat="1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</a:t>
            </a:r>
            <a:r>
              <a:rPr lang="en-GB" baseline="0"/>
              <a:t> Diagram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Sheet1!$B$6:$B$24</c:f>
              <c:numCache>
                <c:formatCode>General</c:formatCode>
                <c:ptCount val="19"/>
                <c:pt idx="0">
                  <c:v>67</c:v>
                </c:pt>
                <c:pt idx="1">
                  <c:v>61</c:v>
                </c:pt>
                <c:pt idx="2">
                  <c:v>74</c:v>
                </c:pt>
                <c:pt idx="3">
                  <c:v>86</c:v>
                </c:pt>
                <c:pt idx="4">
                  <c:v>99</c:v>
                </c:pt>
                <c:pt idx="5">
                  <c:v>70</c:v>
                </c:pt>
                <c:pt idx="6">
                  <c:v>69</c:v>
                </c:pt>
                <c:pt idx="7">
                  <c:v>70</c:v>
                </c:pt>
                <c:pt idx="8">
                  <c:v>35</c:v>
                </c:pt>
                <c:pt idx="9">
                  <c:v>83</c:v>
                </c:pt>
                <c:pt idx="10">
                  <c:v>57</c:v>
                </c:pt>
                <c:pt idx="11">
                  <c:v>69</c:v>
                </c:pt>
                <c:pt idx="12">
                  <c:v>81</c:v>
                </c:pt>
                <c:pt idx="13">
                  <c:v>19</c:v>
                </c:pt>
                <c:pt idx="14">
                  <c:v>61</c:v>
                </c:pt>
                <c:pt idx="15">
                  <c:v>53</c:v>
                </c:pt>
                <c:pt idx="16">
                  <c:v>72</c:v>
                </c:pt>
                <c:pt idx="17">
                  <c:v>83</c:v>
                </c:pt>
                <c:pt idx="18">
                  <c:v>89</c:v>
                </c:pt>
              </c:numCache>
            </c:numRef>
          </c:xVal>
          <c:yVal>
            <c:numRef>
              <c:f>Sheet1!$C$6:$C$24</c:f>
              <c:numCache>
                <c:formatCode>General</c:formatCode>
                <c:ptCount val="19"/>
                <c:pt idx="0">
                  <c:v>59</c:v>
                </c:pt>
                <c:pt idx="1">
                  <c:v>46</c:v>
                </c:pt>
                <c:pt idx="2">
                  <c:v>22</c:v>
                </c:pt>
                <c:pt idx="3">
                  <c:v>76</c:v>
                </c:pt>
                <c:pt idx="4">
                  <c:v>44</c:v>
                </c:pt>
                <c:pt idx="5">
                  <c:v>59</c:v>
                </c:pt>
                <c:pt idx="6">
                  <c:v>82</c:v>
                </c:pt>
                <c:pt idx="7">
                  <c:v>84</c:v>
                </c:pt>
                <c:pt idx="8">
                  <c:v>4</c:v>
                </c:pt>
                <c:pt idx="9">
                  <c:v>72</c:v>
                </c:pt>
                <c:pt idx="10">
                  <c:v>63</c:v>
                </c:pt>
                <c:pt idx="11">
                  <c:v>77</c:v>
                </c:pt>
                <c:pt idx="12">
                  <c:v>76</c:v>
                </c:pt>
                <c:pt idx="13">
                  <c:v>21</c:v>
                </c:pt>
                <c:pt idx="14">
                  <c:v>0</c:v>
                </c:pt>
                <c:pt idx="15">
                  <c:v>22</c:v>
                </c:pt>
                <c:pt idx="16">
                  <c:v>73</c:v>
                </c:pt>
                <c:pt idx="17">
                  <c:v>88</c:v>
                </c:pt>
                <c:pt idx="18">
                  <c:v>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87B-4291-BF8E-D5B0A5869F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852640"/>
        <c:axId val="393854280"/>
      </c:scatterChart>
      <c:valAx>
        <c:axId val="393852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Practical </a:t>
                </a:r>
                <a:r>
                  <a:rPr lang="en-GB" baseline="0"/>
                  <a:t> %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854280"/>
        <c:crosses val="autoZero"/>
        <c:crossBetween val="midCat"/>
      </c:valAx>
      <c:valAx>
        <c:axId val="39385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Examination %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852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149</xdr:row>
      <xdr:rowOff>0</xdr:rowOff>
    </xdr:from>
    <xdr:to>
      <xdr:col>19</xdr:col>
      <xdr:colOff>18788</xdr:colOff>
      <xdr:row>202</xdr:row>
      <xdr:rowOff>189214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</xdr:row>
      <xdr:rowOff>235323</xdr:rowOff>
    </xdr:from>
    <xdr:to>
      <xdr:col>17</xdr:col>
      <xdr:colOff>156882</xdr:colOff>
      <xdr:row>24</xdr:row>
      <xdr:rowOff>33617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0.09211</cdr:x>
      <cdr:y>0.09168</cdr:y>
    </cdr:from>
    <cdr:to>
      <cdr:x>0.82072</cdr:x>
      <cdr:y>0.88913</cdr:y>
    </cdr:to>
    <cdr:cxnSp macro="">
      <cdr:nvCxnSpPr>
        <cdr:cNvPr id="3" name="Straight Connector 2"/>
        <cdr:cNvCxnSpPr/>
      </cdr:nvCxnSpPr>
      <cdr:spPr>
        <a:xfrm xmlns:a="http://schemas.openxmlformats.org/drawingml/2006/main" flipV="1">
          <a:off x="627529" y="481854"/>
          <a:ext cx="4964206" cy="41910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abSelected="1" zoomScale="85" zoomScaleNormal="85" workbookViewId="0">
      <selection activeCell="B6" sqref="B6:C24"/>
    </sheetView>
  </sheetViews>
  <sheetFormatPr defaultRowHeight="15" x14ac:dyDescent="0.25"/>
  <cols>
    <col min="1" max="1" width="28.85546875" customWidth="1"/>
    <col min="2" max="2" width="9.28515625" bestFit="1" customWidth="1"/>
    <col min="4" max="4" width="10" bestFit="1" customWidth="1"/>
  </cols>
  <sheetData>
    <row r="1" spans="1:16" ht="26.25" x14ac:dyDescent="0.4">
      <c r="A1" s="1" t="s">
        <v>17</v>
      </c>
    </row>
    <row r="2" spans="1:16" s="2" customFormat="1" ht="19.5" thickBot="1" x14ac:dyDescent="0.35"/>
    <row r="3" spans="1:16" s="2" customFormat="1" ht="18.75" x14ac:dyDescent="0.3">
      <c r="A3" s="9" t="s">
        <v>0</v>
      </c>
      <c r="B3" s="46" t="s">
        <v>37</v>
      </c>
      <c r="C3" s="47"/>
      <c r="D3" s="47"/>
      <c r="E3" s="48"/>
    </row>
    <row r="4" spans="1:16" s="2" customFormat="1" ht="19.5" thickBot="1" x14ac:dyDescent="0.35">
      <c r="A4" s="3" t="s">
        <v>1</v>
      </c>
      <c r="B4" s="49">
        <v>20</v>
      </c>
      <c r="C4" s="50"/>
      <c r="D4" s="50"/>
      <c r="E4" s="51"/>
    </row>
    <row r="5" spans="1:16" s="2" customFormat="1" ht="19.5" thickBot="1" x14ac:dyDescent="0.35">
      <c r="A5" s="35"/>
      <c r="B5" s="10">
        <v>20</v>
      </c>
      <c r="C5" s="4">
        <v>80</v>
      </c>
      <c r="D5" s="52" t="s">
        <v>2</v>
      </c>
      <c r="E5" s="53" t="s">
        <v>3</v>
      </c>
      <c r="M5" s="37"/>
      <c r="N5" s="37"/>
      <c r="O5" s="37"/>
      <c r="P5" s="37"/>
    </row>
    <row r="6" spans="1:16" s="2" customFormat="1" ht="18.75" x14ac:dyDescent="0.3">
      <c r="A6" s="22" t="s">
        <v>18</v>
      </c>
      <c r="B6" s="39">
        <v>67</v>
      </c>
      <c r="C6" s="41">
        <v>59</v>
      </c>
      <c r="D6" s="54">
        <f>(B6*$B$5+C6*$C$5)/100</f>
        <v>60.6</v>
      </c>
      <c r="E6" s="55" t="s">
        <v>38</v>
      </c>
      <c r="M6" s="37"/>
      <c r="N6" s="37"/>
      <c r="O6" s="37"/>
      <c r="P6" s="37"/>
    </row>
    <row r="7" spans="1:16" s="2" customFormat="1" ht="18.75" x14ac:dyDescent="0.3">
      <c r="A7" s="21" t="s">
        <v>19</v>
      </c>
      <c r="B7" s="45">
        <v>61</v>
      </c>
      <c r="C7" s="42">
        <v>46</v>
      </c>
      <c r="D7" s="56">
        <f t="shared" ref="D7:D24" si="0">(B7*$B$5+C7*$C$5)/100</f>
        <v>49</v>
      </c>
      <c r="E7" s="57" t="s">
        <v>39</v>
      </c>
      <c r="M7" s="37"/>
      <c r="N7" s="37"/>
      <c r="O7" s="37"/>
      <c r="P7" s="37"/>
    </row>
    <row r="8" spans="1:16" s="2" customFormat="1" ht="18.75" x14ac:dyDescent="0.3">
      <c r="A8" s="21" t="s">
        <v>20</v>
      </c>
      <c r="B8" s="33">
        <v>74</v>
      </c>
      <c r="C8" s="25">
        <v>22</v>
      </c>
      <c r="D8" s="56">
        <f t="shared" si="0"/>
        <v>32.4</v>
      </c>
      <c r="E8" s="58" t="s">
        <v>40</v>
      </c>
      <c r="M8" s="37"/>
      <c r="N8" s="37"/>
      <c r="O8" s="37"/>
      <c r="P8" s="37"/>
    </row>
    <row r="9" spans="1:16" s="2" customFormat="1" ht="18.75" x14ac:dyDescent="0.3">
      <c r="A9" s="21" t="s">
        <v>21</v>
      </c>
      <c r="B9" s="33">
        <v>86</v>
      </c>
      <c r="C9" s="25">
        <v>76</v>
      </c>
      <c r="D9" s="56">
        <f t="shared" si="0"/>
        <v>78</v>
      </c>
      <c r="E9" s="57" t="s">
        <v>41</v>
      </c>
      <c r="M9" s="37"/>
      <c r="N9" s="37"/>
      <c r="O9" s="37"/>
      <c r="P9" s="37"/>
    </row>
    <row r="10" spans="1:16" s="2" customFormat="1" ht="18.75" x14ac:dyDescent="0.3">
      <c r="A10" s="21" t="s">
        <v>22</v>
      </c>
      <c r="B10" s="34">
        <v>99</v>
      </c>
      <c r="C10" s="38">
        <v>44</v>
      </c>
      <c r="D10" s="56">
        <f t="shared" si="0"/>
        <v>55</v>
      </c>
      <c r="E10" s="59" t="s">
        <v>39</v>
      </c>
      <c r="M10" s="37"/>
      <c r="N10" s="37"/>
      <c r="O10" s="37"/>
      <c r="P10" s="37"/>
    </row>
    <row r="11" spans="1:16" s="2" customFormat="1" ht="18.75" x14ac:dyDescent="0.3">
      <c r="A11" s="21" t="s">
        <v>23</v>
      </c>
      <c r="B11" s="34">
        <v>70</v>
      </c>
      <c r="C11" s="16">
        <v>59</v>
      </c>
      <c r="D11" s="56">
        <f t="shared" si="0"/>
        <v>61.2</v>
      </c>
      <c r="E11" s="59" t="s">
        <v>38</v>
      </c>
      <c r="M11" s="37"/>
      <c r="N11" s="37"/>
      <c r="O11" s="37"/>
      <c r="P11" s="37"/>
    </row>
    <row r="12" spans="1:16" s="2" customFormat="1" ht="18.75" x14ac:dyDescent="0.3">
      <c r="A12" s="21" t="s">
        <v>24</v>
      </c>
      <c r="B12" s="44">
        <v>69</v>
      </c>
      <c r="C12" s="38">
        <v>82</v>
      </c>
      <c r="D12" s="56">
        <f t="shared" si="0"/>
        <v>79.400000000000006</v>
      </c>
      <c r="E12" s="59" t="s">
        <v>41</v>
      </c>
      <c r="M12" s="37"/>
      <c r="N12" s="37"/>
      <c r="O12" s="37"/>
      <c r="P12" s="37"/>
    </row>
    <row r="13" spans="1:16" s="2" customFormat="1" ht="18.75" x14ac:dyDescent="0.3">
      <c r="A13" s="21" t="s">
        <v>25</v>
      </c>
      <c r="B13" s="34">
        <v>70</v>
      </c>
      <c r="C13" s="38">
        <v>84</v>
      </c>
      <c r="D13" s="56">
        <f t="shared" si="0"/>
        <v>81.2</v>
      </c>
      <c r="E13" s="59" t="s">
        <v>41</v>
      </c>
      <c r="M13" s="37"/>
      <c r="N13" s="37"/>
      <c r="O13" s="37"/>
      <c r="P13" s="37"/>
    </row>
    <row r="14" spans="1:16" s="2" customFormat="1" ht="18.75" x14ac:dyDescent="0.3">
      <c r="A14" s="21" t="s">
        <v>26</v>
      </c>
      <c r="B14" s="44">
        <v>35</v>
      </c>
      <c r="C14" s="16">
        <v>4</v>
      </c>
      <c r="D14" s="56">
        <f t="shared" si="0"/>
        <v>10.199999999999999</v>
      </c>
      <c r="E14" s="60" t="s">
        <v>40</v>
      </c>
      <c r="M14" s="37"/>
      <c r="N14" s="37"/>
      <c r="O14" s="37"/>
      <c r="P14" s="37"/>
    </row>
    <row r="15" spans="1:16" s="2" customFormat="1" ht="18.75" x14ac:dyDescent="0.3">
      <c r="A15" s="21" t="s">
        <v>27</v>
      </c>
      <c r="B15" s="34">
        <v>83</v>
      </c>
      <c r="C15" s="38">
        <v>72</v>
      </c>
      <c r="D15" s="56">
        <f t="shared" si="0"/>
        <v>74.2</v>
      </c>
      <c r="E15" s="59" t="s">
        <v>41</v>
      </c>
      <c r="M15" s="37"/>
      <c r="N15" s="37"/>
      <c r="O15" s="37"/>
      <c r="P15" s="37"/>
    </row>
    <row r="16" spans="1:16" s="2" customFormat="1" ht="18.75" x14ac:dyDescent="0.3">
      <c r="A16" s="21" t="s">
        <v>28</v>
      </c>
      <c r="B16" s="34">
        <v>57</v>
      </c>
      <c r="C16" s="16">
        <v>63</v>
      </c>
      <c r="D16" s="56">
        <f t="shared" si="0"/>
        <v>61.8</v>
      </c>
      <c r="E16" s="59" t="s">
        <v>38</v>
      </c>
      <c r="M16" s="37"/>
      <c r="N16" s="37"/>
      <c r="O16" s="37"/>
      <c r="P16" s="37"/>
    </row>
    <row r="17" spans="1:16" s="2" customFormat="1" ht="18.75" x14ac:dyDescent="0.3">
      <c r="A17" s="21" t="s">
        <v>29</v>
      </c>
      <c r="B17" s="34">
        <v>69</v>
      </c>
      <c r="C17" s="38">
        <v>77</v>
      </c>
      <c r="D17" s="56">
        <f t="shared" si="0"/>
        <v>75.400000000000006</v>
      </c>
      <c r="E17" s="59" t="s">
        <v>41</v>
      </c>
      <c r="M17" s="37"/>
      <c r="N17" s="37"/>
      <c r="O17" s="37"/>
      <c r="P17" s="37"/>
    </row>
    <row r="18" spans="1:16" s="2" customFormat="1" ht="18.75" x14ac:dyDescent="0.3">
      <c r="A18" s="21" t="s">
        <v>30</v>
      </c>
      <c r="B18" s="34">
        <v>81</v>
      </c>
      <c r="C18" s="38">
        <v>76</v>
      </c>
      <c r="D18" s="56">
        <f t="shared" si="0"/>
        <v>77</v>
      </c>
      <c r="E18" s="59" t="s">
        <v>41</v>
      </c>
      <c r="M18" s="37"/>
      <c r="N18" s="37"/>
      <c r="O18" s="37"/>
      <c r="P18" s="37"/>
    </row>
    <row r="19" spans="1:16" s="2" customFormat="1" ht="18.75" x14ac:dyDescent="0.3">
      <c r="A19" s="21" t="s">
        <v>31</v>
      </c>
      <c r="B19" s="44">
        <v>19</v>
      </c>
      <c r="C19" s="38">
        <v>21</v>
      </c>
      <c r="D19" s="56">
        <f t="shared" si="0"/>
        <v>20.6</v>
      </c>
      <c r="E19" s="60" t="s">
        <v>40</v>
      </c>
      <c r="M19" s="37"/>
      <c r="N19" s="37"/>
      <c r="O19" s="37"/>
      <c r="P19" s="37"/>
    </row>
    <row r="20" spans="1:16" s="2" customFormat="1" ht="18.75" x14ac:dyDescent="0.3">
      <c r="A20" s="21" t="s">
        <v>32</v>
      </c>
      <c r="B20" s="34">
        <v>61</v>
      </c>
      <c r="C20" s="38">
        <v>0</v>
      </c>
      <c r="D20" s="56">
        <f t="shared" si="0"/>
        <v>12.2</v>
      </c>
      <c r="E20" s="60" t="s">
        <v>40</v>
      </c>
      <c r="M20" s="37"/>
      <c r="N20" s="37"/>
      <c r="O20" s="37"/>
      <c r="P20" s="37"/>
    </row>
    <row r="21" spans="1:16" s="2" customFormat="1" ht="18.75" x14ac:dyDescent="0.3">
      <c r="A21" s="21" t="s">
        <v>33</v>
      </c>
      <c r="B21" s="44">
        <v>53</v>
      </c>
      <c r="C21" s="38">
        <v>22</v>
      </c>
      <c r="D21" s="56">
        <f t="shared" si="0"/>
        <v>28.2</v>
      </c>
      <c r="E21" s="60" t="s">
        <v>40</v>
      </c>
      <c r="M21" s="37"/>
      <c r="N21" s="37"/>
      <c r="O21" s="37"/>
      <c r="P21" s="37"/>
    </row>
    <row r="22" spans="1:16" s="2" customFormat="1" ht="18.75" x14ac:dyDescent="0.3">
      <c r="A22" s="21" t="s">
        <v>34</v>
      </c>
      <c r="B22" s="34">
        <v>72</v>
      </c>
      <c r="C22" s="38">
        <v>73</v>
      </c>
      <c r="D22" s="56">
        <f t="shared" si="0"/>
        <v>72.8</v>
      </c>
      <c r="E22" s="59" t="s">
        <v>41</v>
      </c>
      <c r="M22" s="37"/>
      <c r="N22" s="37"/>
      <c r="O22" s="37"/>
      <c r="P22" s="37"/>
    </row>
    <row r="23" spans="1:16" s="2" customFormat="1" ht="18.75" x14ac:dyDescent="0.3">
      <c r="A23" s="21" t="s">
        <v>35</v>
      </c>
      <c r="B23" s="44">
        <v>83</v>
      </c>
      <c r="C23" s="16">
        <v>88</v>
      </c>
      <c r="D23" s="56">
        <f t="shared" si="0"/>
        <v>87</v>
      </c>
      <c r="E23" s="59" t="s">
        <v>41</v>
      </c>
      <c r="M23" s="37"/>
      <c r="N23" s="37"/>
      <c r="O23" s="37"/>
      <c r="P23" s="37"/>
    </row>
    <row r="24" spans="1:16" s="2" customFormat="1" ht="19.5" thickBot="1" x14ac:dyDescent="0.35">
      <c r="A24" s="23" t="s">
        <v>36</v>
      </c>
      <c r="B24" s="40">
        <v>89</v>
      </c>
      <c r="C24" s="43">
        <v>44</v>
      </c>
      <c r="D24" s="61">
        <f t="shared" si="0"/>
        <v>53</v>
      </c>
      <c r="E24" s="62" t="s">
        <v>39</v>
      </c>
      <c r="M24" s="37"/>
      <c r="N24" s="37"/>
      <c r="O24" s="37"/>
      <c r="P24" s="37"/>
    </row>
    <row r="25" spans="1:16" s="2" customFormat="1" ht="18.75" x14ac:dyDescent="0.3">
      <c r="A25" s="36" t="s">
        <v>4</v>
      </c>
      <c r="B25" s="26">
        <f>AVERAGE(B6:B24)</f>
        <v>68.315789473684205</v>
      </c>
      <c r="C25" s="27">
        <f>AVERAGE(C6:C24)</f>
        <v>53.263157894736842</v>
      </c>
      <c r="D25" s="26">
        <f>AVERAGE(D6:D24)</f>
        <v>56.273684210526319</v>
      </c>
      <c r="E25" s="7"/>
    </row>
    <row r="26" spans="1:16" s="2" customFormat="1" ht="19.5" thickBot="1" x14ac:dyDescent="0.35">
      <c r="A26" s="29" t="s">
        <v>5</v>
      </c>
      <c r="B26" s="5">
        <f>STDEV(B6:B24)</f>
        <v>18.767740145671201</v>
      </c>
      <c r="C26" s="8">
        <f>STDEV(C6:C24)</f>
        <v>27.848483113015444</v>
      </c>
      <c r="D26" s="5">
        <f>STDEV(D6:D24)</f>
        <v>24.491378122498148</v>
      </c>
      <c r="E26" s="6"/>
    </row>
    <row r="27" spans="1:16" s="2" customFormat="1" ht="18.75" x14ac:dyDescent="0.3">
      <c r="A27" s="28" t="s">
        <v>6</v>
      </c>
      <c r="B27" s="11" t="s">
        <v>7</v>
      </c>
      <c r="C27" s="30" t="s">
        <v>7</v>
      </c>
      <c r="D27" s="15"/>
      <c r="E27" s="12"/>
    </row>
    <row r="28" spans="1:16" s="2" customFormat="1" ht="19.5" thickBot="1" x14ac:dyDescent="0.35">
      <c r="A28" s="29" t="s">
        <v>8</v>
      </c>
      <c r="B28" s="32" t="s">
        <v>7</v>
      </c>
      <c r="C28" s="31" t="s">
        <v>7</v>
      </c>
      <c r="D28" s="13"/>
      <c r="E28" s="14"/>
    </row>
    <row r="29" spans="1:16" s="2" customFormat="1" ht="18.75" x14ac:dyDescent="0.3"/>
    <row r="31" spans="1:16" x14ac:dyDescent="0.25">
      <c r="A31" s="17" t="s">
        <v>9</v>
      </c>
    </row>
    <row r="32" spans="1:16" x14ac:dyDescent="0.25">
      <c r="A32" s="18" t="s">
        <v>10</v>
      </c>
      <c r="C32" t="s">
        <v>11</v>
      </c>
    </row>
    <row r="33" spans="1:3" x14ac:dyDescent="0.25">
      <c r="A33" s="19" t="s">
        <v>12</v>
      </c>
      <c r="C33" t="s">
        <v>13</v>
      </c>
    </row>
    <row r="34" spans="1:3" x14ac:dyDescent="0.25">
      <c r="A34" s="24" t="s">
        <v>15</v>
      </c>
      <c r="C34" t="s">
        <v>16</v>
      </c>
    </row>
    <row r="36" spans="1:3" x14ac:dyDescent="0.25">
      <c r="A36" s="20" t="s">
        <v>14</v>
      </c>
    </row>
    <row r="37" spans="1:3" x14ac:dyDescent="0.25">
      <c r="A37" t="s">
        <v>45</v>
      </c>
    </row>
    <row r="38" spans="1:3" x14ac:dyDescent="0.25">
      <c r="A38" t="s">
        <v>44</v>
      </c>
    </row>
    <row r="40" spans="1:3" x14ac:dyDescent="0.25">
      <c r="A40" t="s">
        <v>42</v>
      </c>
    </row>
    <row r="41" spans="1:3" x14ac:dyDescent="0.25">
      <c r="A41" t="s">
        <v>43</v>
      </c>
    </row>
  </sheetData>
  <mergeCells count="2">
    <mergeCell ref="B3:E3"/>
    <mergeCell ref="B4:E4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2016-05-27T12:06:30Z</cp:lastPrinted>
  <dcterms:created xsi:type="dcterms:W3CDTF">2015-05-19T16:03:29Z</dcterms:created>
  <dcterms:modified xsi:type="dcterms:W3CDTF">2019-05-29T08:55:10Z</dcterms:modified>
</cp:coreProperties>
</file>