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c-kr\Desktop\Moodel uload\"/>
    </mc:Choice>
  </mc:AlternateContent>
  <xr:revisionPtr revIDLastSave="0" documentId="13_ncr:1_{FC2FC024-1EF8-4361-B588-DE174AE9458B}" xr6:coauthVersionLast="44" xr6:coauthVersionMax="44" xr10:uidLastSave="{00000000-0000-0000-0000-000000000000}"/>
  <bookViews>
    <workbookView xWindow="-98" yWindow="-98" windowWidth="22695" windowHeight="14595" xr2:uid="{7512D72A-D875-4147-A5E5-BF986B70284E}"/>
  </bookViews>
  <sheets>
    <sheet name="ACCA6010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7" i="2" l="1"/>
  <c r="F5" i="2"/>
  <c r="D20" i="2"/>
  <c r="D21" i="2" l="1"/>
  <c r="E20" i="2"/>
  <c r="F4" i="2"/>
  <c r="F6" i="2"/>
  <c r="F8" i="2"/>
  <c r="F9" i="2"/>
  <c r="F10" i="2"/>
  <c r="F11" i="2"/>
  <c r="F12" i="2"/>
  <c r="F13" i="2"/>
  <c r="F14" i="2"/>
  <c r="F15" i="2"/>
  <c r="F16" i="2"/>
  <c r="F17" i="2"/>
  <c r="F3" i="2"/>
  <c r="E21" i="2"/>
  <c r="F21" i="2" l="1"/>
  <c r="F20" i="2"/>
</calcChain>
</file>

<file path=xl/sharedStrings.xml><?xml version="1.0" encoding="utf-8"?>
<sst xmlns="http://schemas.openxmlformats.org/spreadsheetml/2006/main" count="39" uniqueCount="39">
  <si>
    <t>Student No</t>
  </si>
  <si>
    <t>CW</t>
  </si>
  <si>
    <t>EX</t>
  </si>
  <si>
    <t>AVE</t>
  </si>
  <si>
    <t>Average</t>
  </si>
  <si>
    <t>Std Dev</t>
  </si>
  <si>
    <t>Name</t>
  </si>
  <si>
    <t>Surname</t>
  </si>
  <si>
    <t>Advanced Routing &amp; Switching (ACCA6010)</t>
  </si>
  <si>
    <t>Matthew</t>
  </si>
  <si>
    <t>Cooze</t>
  </si>
  <si>
    <t>Nick</t>
  </si>
  <si>
    <t>Alexander</t>
  </si>
  <si>
    <t>Jones</t>
  </si>
  <si>
    <t xml:space="preserve">Said  </t>
  </si>
  <si>
    <t>Ahmed</t>
  </si>
  <si>
    <t xml:space="preserve">Andom Fekadu </t>
  </si>
  <si>
    <t>Alemayo</t>
  </si>
  <si>
    <t xml:space="preserve">Imran  </t>
  </si>
  <si>
    <t>Ali</t>
  </si>
  <si>
    <t xml:space="preserve">James Lewis </t>
  </si>
  <si>
    <t>Denton</t>
  </si>
  <si>
    <t xml:space="preserve">Helen Louise </t>
  </si>
  <si>
    <t>Frey</t>
  </si>
  <si>
    <t xml:space="preserve">Shay  </t>
  </si>
  <si>
    <t>Friel</t>
  </si>
  <si>
    <t>Callum Jack William</t>
  </si>
  <si>
    <t xml:space="preserve">Jasitharan  </t>
  </si>
  <si>
    <t>Kugathasan</t>
  </si>
  <si>
    <t xml:space="preserve">Betty Julie </t>
  </si>
  <si>
    <t>Millard</t>
  </si>
  <si>
    <t xml:space="preserve">Thomas Richard </t>
  </si>
  <si>
    <t>Myers</t>
  </si>
  <si>
    <t xml:space="preserve">Ceri  </t>
  </si>
  <si>
    <t>Puddle</t>
  </si>
  <si>
    <t xml:space="preserve">Daniel Kieran </t>
  </si>
  <si>
    <t>Wadham</t>
  </si>
  <si>
    <t xml:space="preserve">Yohannes Woldesilassie </t>
  </si>
  <si>
    <t>Zerzghi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</si>
</sst>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0070C0"/>
      <name val="Calibri"/>
      <family val="2"/>
      <scheme val="minor"/>
    </font>
    <font>
      <sz val="12"/>
      <color rgb="FFC00000"/>
      <name val="Arial"/>
      <family val="2"/>
    </font>
    <font>
      <sz val="12"/>
      <color rgb="FF0070C0"/>
      <name val="Calibri"/>
      <family val="2"/>
      <scheme val="minor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6E6E6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Fill="1"/>
    <xf numFmtId="1" fontId="0" fillId="0" borderId="0" xfId="0" applyNumberFormat="1"/>
    <xf numFmtId="0" fontId="0" fillId="0" borderId="1" xfId="0" applyBorder="1"/>
    <xf numFmtId="1" fontId="0" fillId="0" borderId="1" xfId="0" applyNumberFormat="1" applyBorder="1"/>
    <xf numFmtId="0" fontId="4" fillId="0" borderId="1" xfId="0" applyFont="1" applyFill="1" applyBorder="1" applyAlignment="1">
      <alignment horizontal="center" vertical="center"/>
    </xf>
    <xf numFmtId="0" fontId="2" fillId="0" borderId="1" xfId="0" applyFont="1" applyFill="1" applyBorder="1"/>
    <xf numFmtId="1" fontId="2" fillId="0" borderId="1" xfId="0" applyNumberFormat="1" applyFont="1" applyFill="1" applyBorder="1"/>
    <xf numFmtId="0" fontId="1" fillId="0" borderId="1" xfId="0" applyNumberFormat="1" applyFont="1" applyFill="1" applyBorder="1" applyAlignment="1">
      <alignment vertical="center"/>
    </xf>
    <xf numFmtId="0" fontId="1" fillId="0" borderId="1" xfId="0" applyFont="1" applyFill="1" applyBorder="1" applyAlignment="1">
      <alignment vertical="center"/>
    </xf>
    <xf numFmtId="0" fontId="0" fillId="0" borderId="1" xfId="0" applyFill="1" applyBorder="1"/>
    <xf numFmtId="1" fontId="0" fillId="0" borderId="1" xfId="0" applyNumberFormat="1" applyFill="1" applyBorder="1"/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2" xfId="0" applyBorder="1" applyAlignment="1">
      <alignment vertical="center"/>
    </xf>
    <xf numFmtId="0" fontId="5" fillId="2" borderId="3" xfId="0" applyFont="1" applyFill="1" applyBorder="1" applyAlignment="1">
      <alignment vertical="center"/>
    </xf>
    <xf numFmtId="0" fontId="5" fillId="2" borderId="4" xfId="0" applyFont="1" applyFill="1" applyBorder="1" applyAlignment="1">
      <alignment vertical="center"/>
    </xf>
    <xf numFmtId="0" fontId="3" fillId="0" borderId="1" xfId="0" applyFont="1" applyBorder="1" applyAlignment="1">
      <alignment horizontal="center" vertical="center"/>
    </xf>
  </cellXfs>
  <cellStyles count="1">
    <cellStyle name="Normal" xfId="0" builtinId="0"/>
  </cellStyles>
  <dxfs count="2">
    <dxf>
      <fill>
        <patternFill>
          <bgColor rgb="FFE6E6E6"/>
        </patternFill>
      </fill>
    </dxf>
    <dxf>
      <fill>
        <patternFill>
          <bgColor rgb="FFE6E6E6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086F40-49D0-458C-AA38-E5060D7FD29B}">
  <dimension ref="A1:F21"/>
  <sheetViews>
    <sheetView tabSelected="1" workbookViewId="0">
      <selection activeCell="A15" sqref="A15"/>
    </sheetView>
  </sheetViews>
  <sheetFormatPr defaultRowHeight="14.25" x14ac:dyDescent="0.45"/>
  <cols>
    <col min="1" max="1" width="12" customWidth="1"/>
    <col min="2" max="2" width="24.1328125" customWidth="1"/>
    <col min="3" max="3" width="17" customWidth="1"/>
    <col min="4" max="4" width="7" customWidth="1"/>
    <col min="5" max="5" width="8" customWidth="1"/>
    <col min="6" max="6" width="7.265625" style="2" customWidth="1"/>
  </cols>
  <sheetData>
    <row r="1" spans="1:6" ht="20.100000000000001" customHeight="1" thickBot="1" x14ac:dyDescent="0.5">
      <c r="A1" s="18" t="s">
        <v>8</v>
      </c>
      <c r="B1" s="18"/>
      <c r="C1" s="18"/>
      <c r="D1" s="18"/>
      <c r="E1" s="18"/>
      <c r="F1" s="18"/>
    </row>
    <row r="2" spans="1:6" s="1" customFormat="1" ht="20.100000000000001" customHeight="1" thickBot="1" x14ac:dyDescent="0.5">
      <c r="A2" s="5" t="s">
        <v>0</v>
      </c>
      <c r="B2" s="6" t="s">
        <v>6</v>
      </c>
      <c r="C2" s="6" t="s">
        <v>7</v>
      </c>
      <c r="D2" s="6" t="s">
        <v>1</v>
      </c>
      <c r="E2" s="6" t="s">
        <v>2</v>
      </c>
      <c r="F2" s="7" t="s">
        <v>3</v>
      </c>
    </row>
    <row r="3" spans="1:6" s="1" customFormat="1" ht="20.100000000000001" customHeight="1" thickBot="1" x14ac:dyDescent="0.5">
      <c r="A3" s="8">
        <v>1650006</v>
      </c>
      <c r="B3" s="14" t="s">
        <v>14</v>
      </c>
      <c r="C3" s="15" t="s">
        <v>15</v>
      </c>
      <c r="D3" s="10">
        <v>69</v>
      </c>
      <c r="E3" s="10">
        <v>29</v>
      </c>
      <c r="F3" s="11">
        <f>AVERAGE(D3:E3)</f>
        <v>49</v>
      </c>
    </row>
    <row r="4" spans="1:6" s="1" customFormat="1" ht="20.100000000000001" customHeight="1" thickBot="1" x14ac:dyDescent="0.5">
      <c r="A4" s="8">
        <v>1651465</v>
      </c>
      <c r="B4" s="16" t="s">
        <v>16</v>
      </c>
      <c r="C4" s="17" t="s">
        <v>17</v>
      </c>
      <c r="D4" s="10">
        <v>54</v>
      </c>
      <c r="E4" s="10">
        <v>59</v>
      </c>
      <c r="F4" s="11">
        <f t="shared" ref="F4:F17" si="0">AVERAGE(D4:E4)</f>
        <v>56.5</v>
      </c>
    </row>
    <row r="5" spans="1:6" s="1" customFormat="1" ht="20.100000000000001" customHeight="1" thickBot="1" x14ac:dyDescent="0.5">
      <c r="A5" s="8">
        <v>1550024</v>
      </c>
      <c r="B5" s="12" t="s">
        <v>11</v>
      </c>
      <c r="C5" s="13" t="s">
        <v>12</v>
      </c>
      <c r="D5" s="10">
        <v>99</v>
      </c>
      <c r="E5" s="10">
        <v>79</v>
      </c>
      <c r="F5" s="11">
        <f>AVERAGE(D5:E5)</f>
        <v>89</v>
      </c>
    </row>
    <row r="6" spans="1:6" s="1" customFormat="1" ht="20.100000000000001" customHeight="1" thickBot="1" x14ac:dyDescent="0.5">
      <c r="A6" s="8">
        <v>1701017</v>
      </c>
      <c r="B6" s="16" t="s">
        <v>18</v>
      </c>
      <c r="C6" s="17" t="s">
        <v>19</v>
      </c>
      <c r="D6" s="10">
        <v>46</v>
      </c>
      <c r="E6" s="10">
        <v>52</v>
      </c>
      <c r="F6" s="11">
        <f t="shared" si="0"/>
        <v>49</v>
      </c>
    </row>
    <row r="7" spans="1:6" s="1" customFormat="1" ht="20.100000000000001" customHeight="1" thickBot="1" x14ac:dyDescent="0.5">
      <c r="A7" s="8">
        <v>1911017</v>
      </c>
      <c r="B7" s="12" t="s">
        <v>9</v>
      </c>
      <c r="C7" s="13" t="s">
        <v>10</v>
      </c>
      <c r="D7" s="10">
        <v>47</v>
      </c>
      <c r="E7" s="10">
        <v>55</v>
      </c>
      <c r="F7" s="11">
        <f>AVERAGE(D7:E7)</f>
        <v>51</v>
      </c>
    </row>
    <row r="8" spans="1:6" s="1" customFormat="1" ht="20.100000000000001" customHeight="1" thickBot="1" x14ac:dyDescent="0.5">
      <c r="A8" s="8">
        <v>1702202</v>
      </c>
      <c r="B8" s="16" t="s">
        <v>20</v>
      </c>
      <c r="C8" s="17" t="s">
        <v>21</v>
      </c>
      <c r="D8" s="10">
        <v>82</v>
      </c>
      <c r="E8" s="10">
        <v>46</v>
      </c>
      <c r="F8" s="11">
        <f t="shared" si="0"/>
        <v>64</v>
      </c>
    </row>
    <row r="9" spans="1:6" s="1" customFormat="1" ht="20.100000000000001" customHeight="1" thickBot="1" x14ac:dyDescent="0.5">
      <c r="A9" s="8">
        <v>1252724</v>
      </c>
      <c r="B9" s="12" t="s">
        <v>22</v>
      </c>
      <c r="C9" s="13" t="s">
        <v>23</v>
      </c>
      <c r="D9" s="10">
        <v>74</v>
      </c>
      <c r="E9" s="10">
        <v>61</v>
      </c>
      <c r="F9" s="11">
        <f t="shared" si="0"/>
        <v>67.5</v>
      </c>
    </row>
    <row r="10" spans="1:6" s="1" customFormat="1" ht="20.100000000000001" customHeight="1" thickBot="1" x14ac:dyDescent="0.5">
      <c r="A10" s="8">
        <v>1650946</v>
      </c>
      <c r="B10" s="16" t="s">
        <v>24</v>
      </c>
      <c r="C10" s="17" t="s">
        <v>25</v>
      </c>
      <c r="D10" s="10">
        <v>54</v>
      </c>
      <c r="E10" s="10">
        <v>40</v>
      </c>
      <c r="F10" s="11">
        <f t="shared" si="0"/>
        <v>47</v>
      </c>
    </row>
    <row r="11" spans="1:6" s="1" customFormat="1" ht="20.100000000000001" customHeight="1" thickBot="1" x14ac:dyDescent="0.5">
      <c r="A11" s="8">
        <v>1704228</v>
      </c>
      <c r="B11" s="12" t="s">
        <v>26</v>
      </c>
      <c r="C11" s="13" t="s">
        <v>13</v>
      </c>
      <c r="D11" s="10">
        <v>28</v>
      </c>
      <c r="E11" s="10">
        <v>45</v>
      </c>
      <c r="F11" s="11">
        <f t="shared" si="0"/>
        <v>36.5</v>
      </c>
    </row>
    <row r="12" spans="1:6" s="1" customFormat="1" ht="20.100000000000001" customHeight="1" thickBot="1" x14ac:dyDescent="0.5">
      <c r="A12" s="8">
        <v>1651094</v>
      </c>
      <c r="B12" s="16" t="s">
        <v>27</v>
      </c>
      <c r="C12" s="17" t="s">
        <v>28</v>
      </c>
      <c r="D12" s="10">
        <v>99</v>
      </c>
      <c r="E12" s="10">
        <v>44</v>
      </c>
      <c r="F12" s="11">
        <f t="shared" si="0"/>
        <v>71.5</v>
      </c>
    </row>
    <row r="13" spans="1:6" s="1" customFormat="1" ht="20.100000000000001" customHeight="1" thickBot="1" x14ac:dyDescent="0.5">
      <c r="A13" s="8">
        <v>1650526</v>
      </c>
      <c r="B13" s="12" t="s">
        <v>29</v>
      </c>
      <c r="C13" s="13" t="s">
        <v>30</v>
      </c>
      <c r="D13" s="10">
        <v>64</v>
      </c>
      <c r="E13" s="10">
        <v>55</v>
      </c>
      <c r="F13" s="11">
        <f t="shared" si="0"/>
        <v>59.5</v>
      </c>
    </row>
    <row r="14" spans="1:6" s="1" customFormat="1" ht="20.100000000000001" customHeight="1" thickBot="1" x14ac:dyDescent="0.5">
      <c r="A14" s="8">
        <v>1704226</v>
      </c>
      <c r="B14" s="16" t="s">
        <v>31</v>
      </c>
      <c r="C14" s="17" t="s">
        <v>32</v>
      </c>
      <c r="D14" s="10">
        <v>61</v>
      </c>
      <c r="E14" s="10">
        <v>20</v>
      </c>
      <c r="F14" s="11">
        <f t="shared" si="0"/>
        <v>40.5</v>
      </c>
    </row>
    <row r="15" spans="1:6" s="1" customFormat="1" ht="20.100000000000001" customHeight="1" thickBot="1" x14ac:dyDescent="0.5">
      <c r="A15" s="8">
        <v>1650619</v>
      </c>
      <c r="B15" s="12" t="s">
        <v>33</v>
      </c>
      <c r="C15" s="13" t="s">
        <v>34</v>
      </c>
      <c r="D15" s="10">
        <v>57</v>
      </c>
      <c r="E15" s="10">
        <v>51</v>
      </c>
      <c r="F15" s="11">
        <f t="shared" si="0"/>
        <v>54</v>
      </c>
    </row>
    <row r="16" spans="1:6" s="1" customFormat="1" ht="20.100000000000001" customHeight="1" thickBot="1" x14ac:dyDescent="0.5">
      <c r="A16" s="8">
        <v>1704227</v>
      </c>
      <c r="B16" s="16" t="s">
        <v>35</v>
      </c>
      <c r="C16" s="17" t="s">
        <v>36</v>
      </c>
      <c r="D16" s="10">
        <v>85</v>
      </c>
      <c r="E16" s="10">
        <v>36</v>
      </c>
      <c r="F16" s="11">
        <f t="shared" si="0"/>
        <v>60.5</v>
      </c>
    </row>
    <row r="17" spans="1:6" s="1" customFormat="1" ht="20.100000000000001" customHeight="1" thickBot="1" x14ac:dyDescent="0.5">
      <c r="A17" s="8">
        <v>1651443</v>
      </c>
      <c r="B17" s="12" t="s">
        <v>37</v>
      </c>
      <c r="C17" s="13" t="s">
        <v>38</v>
      </c>
      <c r="D17" s="10">
        <v>99</v>
      </c>
      <c r="E17" s="10">
        <v>84</v>
      </c>
      <c r="F17" s="11">
        <f t="shared" si="0"/>
        <v>91.5</v>
      </c>
    </row>
    <row r="18" spans="1:6" ht="14.65" thickBot="1" x14ac:dyDescent="0.5">
      <c r="A18" s="3"/>
      <c r="B18" s="3"/>
      <c r="C18" s="3"/>
      <c r="D18" s="3"/>
      <c r="E18" s="3"/>
      <c r="F18" s="4"/>
    </row>
    <row r="19" spans="1:6" ht="14.65" thickBot="1" x14ac:dyDescent="0.5">
      <c r="A19" s="3"/>
      <c r="B19" s="3"/>
      <c r="C19" s="3"/>
      <c r="D19" s="3"/>
      <c r="E19" s="3"/>
      <c r="F19" s="4"/>
    </row>
    <row r="20" spans="1:6" ht="14.65" thickBot="1" x14ac:dyDescent="0.5">
      <c r="A20" s="3"/>
      <c r="B20" s="3"/>
      <c r="C20" s="9" t="s">
        <v>4</v>
      </c>
      <c r="D20" s="3">
        <f>AVERAGE(D3:D17)</f>
        <v>67.86666666666666</v>
      </c>
      <c r="E20" s="3">
        <f>AVERAGE(E3:E10,E11:E17)</f>
        <v>50.4</v>
      </c>
      <c r="F20" s="4">
        <f>AVERAGE(F3:F10,F11:F17)</f>
        <v>59.133333333333333</v>
      </c>
    </row>
    <row r="21" spans="1:6" ht="14.65" thickBot="1" x14ac:dyDescent="0.5">
      <c r="A21" s="3"/>
      <c r="B21" s="3"/>
      <c r="C21" s="9" t="s">
        <v>5</v>
      </c>
      <c r="D21" s="3">
        <f>_xlfn.STDEV.P(D3:D6,D8:D9,D10:D10,D11:D12,D13:D17)</f>
        <v>20.772946495922262</v>
      </c>
      <c r="E21" s="3">
        <f>_xlfn.STDEV.P(E3:E10,E11:E17)</f>
        <v>16.259561289694545</v>
      </c>
      <c r="F21" s="4">
        <f>_xlfn.STDEV.P(F3:F10,F11:F17)</f>
        <v>15.274670391060999</v>
      </c>
    </row>
  </sheetData>
  <mergeCells count="1">
    <mergeCell ref="A1:F1"/>
  </mergeCells>
  <conditionalFormatting sqref="C20:C21">
    <cfRule type="expression" dxfId="1" priority="3">
      <formula>(IF((IF(SUBTOTAL(3,$C20)=0,MIN($G16:$G$20)-1,SUBTOTAL(3,$C16:$C$20))/2)-ROUNDDOWN((IF(SUBTOTAL(3,$C20)=0,MIN($G16:$G$20)-1,SUBTOTAL(3,$C16:$C$20))/2),0)=0.5,"Y","N"))="Y"</formula>
    </cfRule>
  </conditionalFormatting>
  <conditionalFormatting sqref="A3:A17">
    <cfRule type="expression" dxfId="0" priority="8">
      <formula>(IF((IF(SUBTOTAL(3,$C3)=0,MIN($G3:$G$16)-1,SUBTOTAL(3,$C3:$C$16))/2)-ROUNDDOWN((IF(SUBTOTAL(3,$C3)=0,MIN($G3:$G$16)-1,SUBTOTAL(3,$C3:$C$16))/2),0)=0.5,"Y","N"))="Y"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ACCA6010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Radhakrishnan, Kapilan</dc:creator>
  <cp:lastModifiedBy>Kapilan Radhakrishnan</cp:lastModifiedBy>
  <cp:lastPrinted>2018-10-03T08:59:51Z</cp:lastPrinted>
  <dcterms:created xsi:type="dcterms:W3CDTF">2018-10-03T08:33:33Z</dcterms:created>
  <dcterms:modified xsi:type="dcterms:W3CDTF">2020-06-22T20:40:32Z</dcterms:modified>
</cp:coreProperties>
</file>