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E:\My Drive\2021 22\UWTSD\L5 - Scripting and Programming Concepts (ACCA5036)\"/>
    </mc:Choice>
  </mc:AlternateContent>
  <xr:revisionPtr revIDLastSave="0" documentId="13_ncr:1_{62109A57-E818-4ECF-8112-F00A0A15D2FC}" xr6:coauthVersionLast="36" xr6:coauthVersionMax="36" xr10:uidLastSave="{00000000-0000-0000-0000-000000000000}"/>
  <bookViews>
    <workbookView xWindow="0" yWindow="0" windowWidth="20490" windowHeight="7530" xr2:uid="{00000000-000D-0000-FFFF-FFFF00000000}"/>
  </bookViews>
  <sheets>
    <sheet name="ACCA5036" sheetId="1" r:id="rId1"/>
    <sheet name="Marks" sheetId="2" r:id="rId2"/>
  </sheets>
  <definedNames>
    <definedName name="_xlnm.Print_Area" localSheetId="0">ACCA5036!$B$1:$C$9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5" i="1"/>
  <c r="D4" i="1"/>
  <c r="G8" i="2" l="1"/>
  <c r="G7" i="2"/>
  <c r="D8" i="1" s="1"/>
  <c r="G6" i="2"/>
  <c r="D7" i="1" s="1"/>
  <c r="G5" i="2"/>
  <c r="D6" i="1" s="1"/>
  <c r="E6" i="1" s="1"/>
  <c r="G4" i="2"/>
  <c r="G3" i="2"/>
  <c r="E8" i="1" l="1"/>
  <c r="E9" i="1"/>
  <c r="E7" i="1"/>
  <c r="E5" i="1"/>
  <c r="E4" i="1"/>
  <c r="G2" i="2"/>
  <c r="D3" i="1" s="1"/>
  <c r="E3" i="1" s="1"/>
  <c r="E10" i="1" l="1"/>
  <c r="E11" i="1"/>
  <c r="E12" i="1"/>
  <c r="D10" i="1"/>
  <c r="I3" i="1"/>
</calcChain>
</file>

<file path=xl/sharedStrings.xml><?xml version="1.0" encoding="utf-8"?>
<sst xmlns="http://schemas.openxmlformats.org/spreadsheetml/2006/main" count="32" uniqueCount="32">
  <si>
    <t>GIVEN NAME</t>
  </si>
  <si>
    <t>FAMILY NAME</t>
  </si>
  <si>
    <t>GRADE</t>
  </si>
  <si>
    <t>MEAN VALUE</t>
  </si>
  <si>
    <t>Percentage above 60:</t>
  </si>
  <si>
    <t>SD</t>
  </si>
  <si>
    <t>Skewness</t>
  </si>
  <si>
    <t>PART 1</t>
  </si>
  <si>
    <t>Name</t>
  </si>
  <si>
    <t>Total</t>
  </si>
  <si>
    <t>UWTSD No</t>
  </si>
  <si>
    <t>Callum</t>
  </si>
  <si>
    <t>Bain</t>
  </si>
  <si>
    <t>Sam</t>
  </si>
  <si>
    <t>Brocklesby</t>
  </si>
  <si>
    <t>Jordan</t>
  </si>
  <si>
    <t>Griffiths</t>
  </si>
  <si>
    <t>Morgan</t>
  </si>
  <si>
    <t>Nathan Kyle</t>
  </si>
  <si>
    <t>Hudson</t>
  </si>
  <si>
    <t>Daniel</t>
  </si>
  <si>
    <t>Christopher</t>
  </si>
  <si>
    <t>Painter</t>
  </si>
  <si>
    <t>Brandon</t>
  </si>
  <si>
    <t>Stevens</t>
  </si>
  <si>
    <t>Callum Bain</t>
  </si>
  <si>
    <t>Sam Brocklesby</t>
  </si>
  <si>
    <t>Jordan Griffiths</t>
  </si>
  <si>
    <t>Nathan Kyle Hudson</t>
  </si>
  <si>
    <t>Daniel Morgan</t>
  </si>
  <si>
    <t>Christopher Painter</t>
  </si>
  <si>
    <t>Brandon Stevens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</si>
</sst>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" fontId="0" fillId="0" borderId="1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/>
    <xf numFmtId="0" fontId="2" fillId="0" borderId="6" xfId="0" applyFon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0" xfId="0" applyFont="1"/>
    <xf numFmtId="0" fontId="2" fillId="0" borderId="7" xfId="0" applyFont="1" applyBorder="1" applyAlignment="1"/>
    <xf numFmtId="0" fontId="0" fillId="0" borderId="7" xfId="0" applyBorder="1" applyAlignment="1">
      <alignment vertical="center"/>
    </xf>
    <xf numFmtId="0" fontId="1" fillId="0" borderId="4" xfId="0" applyFont="1" applyBorder="1" applyAlignment="1"/>
    <xf numFmtId="0" fontId="1" fillId="0" borderId="8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/>
  </sheetViews>
  <sheetFormatPr defaultColWidth="9.140625" defaultRowHeight="15" x14ac:dyDescent="0.25"/>
  <cols>
    <col min="1" max="1" width="17.28515625" style="1" customWidth="1"/>
    <col min="2" max="2" width="20.85546875" style="1" bestFit="1" customWidth="1"/>
    <col min="3" max="3" width="18.7109375" style="1" customWidth="1"/>
    <col min="4" max="5" width="9.140625" style="8" customWidth="1"/>
    <col min="6" max="16384" width="9.140625" style="1"/>
  </cols>
  <sheetData>
    <row r="1" spans="1:9" x14ac:dyDescent="0.25">
      <c r="D1" s="6"/>
      <c r="E1" s="6"/>
    </row>
    <row r="2" spans="1:9" s="4" customFormat="1" ht="15.75" thickBot="1" x14ac:dyDescent="0.3">
      <c r="A2" s="22" t="s">
        <v>10</v>
      </c>
      <c r="B2" s="22" t="s">
        <v>0</v>
      </c>
      <c r="C2" s="22" t="s">
        <v>1</v>
      </c>
      <c r="D2" s="23" t="s">
        <v>7</v>
      </c>
      <c r="E2" s="5" t="s">
        <v>2</v>
      </c>
    </row>
    <row r="3" spans="1:9" s="3" customFormat="1" ht="20.100000000000001" customHeight="1" thickBot="1" x14ac:dyDescent="0.3">
      <c r="A3" s="17">
        <v>2017104</v>
      </c>
      <c r="B3" s="21" t="s">
        <v>11</v>
      </c>
      <c r="C3" s="18" t="s">
        <v>12</v>
      </c>
      <c r="D3" s="11">
        <f>Marks!G2</f>
        <v>65</v>
      </c>
      <c r="E3" s="9">
        <f>D3</f>
        <v>65</v>
      </c>
      <c r="H3" s="10" t="s">
        <v>4</v>
      </c>
      <c r="I3" s="3">
        <f>COUNTIF(E3:E9,"&gt;=60")/COUNTIF(E3:E9,"&gt;0")</f>
        <v>0.7142857142857143</v>
      </c>
    </row>
    <row r="4" spans="1:9" s="3" customFormat="1" ht="20.100000000000001" customHeight="1" thickBot="1" x14ac:dyDescent="0.3">
      <c r="A4" s="17">
        <v>2017099</v>
      </c>
      <c r="B4" s="20" t="s">
        <v>13</v>
      </c>
      <c r="C4" s="15" t="s">
        <v>14</v>
      </c>
      <c r="D4" s="11">
        <f>Marks!G3</f>
        <v>52</v>
      </c>
      <c r="E4" s="11">
        <f t="shared" ref="E4:E9" si="0">D4</f>
        <v>52</v>
      </c>
      <c r="H4" s="10"/>
    </row>
    <row r="5" spans="1:9" s="3" customFormat="1" ht="20.100000000000001" customHeight="1" thickBot="1" x14ac:dyDescent="0.3">
      <c r="A5" s="17">
        <v>2017103</v>
      </c>
      <c r="B5" s="21" t="s">
        <v>15</v>
      </c>
      <c r="C5" s="18" t="s">
        <v>16</v>
      </c>
      <c r="D5" s="11">
        <f>Marks!G4</f>
        <v>84</v>
      </c>
      <c r="E5" s="11">
        <f t="shared" si="0"/>
        <v>84</v>
      </c>
      <c r="H5" s="10"/>
    </row>
    <row r="6" spans="1:9" s="3" customFormat="1" ht="20.100000000000001" customHeight="1" thickBot="1" x14ac:dyDescent="0.3">
      <c r="A6" s="17">
        <v>2017102</v>
      </c>
      <c r="B6" s="21" t="s">
        <v>18</v>
      </c>
      <c r="C6" s="18" t="s">
        <v>19</v>
      </c>
      <c r="D6" s="11">
        <f>Marks!G5</f>
        <v>79</v>
      </c>
      <c r="E6" s="11">
        <f t="shared" si="0"/>
        <v>79</v>
      </c>
      <c r="H6" s="10"/>
    </row>
    <row r="7" spans="1:9" s="3" customFormat="1" ht="20.100000000000001" customHeight="1" thickBot="1" x14ac:dyDescent="0.3">
      <c r="A7" s="17">
        <v>2020661</v>
      </c>
      <c r="B7" s="21" t="s">
        <v>20</v>
      </c>
      <c r="C7" s="18" t="s">
        <v>17</v>
      </c>
      <c r="D7" s="11">
        <f>Marks!G6</f>
        <v>42</v>
      </c>
      <c r="E7" s="11">
        <f t="shared" si="0"/>
        <v>42</v>
      </c>
      <c r="H7" s="10"/>
    </row>
    <row r="8" spans="1:9" s="3" customFormat="1" ht="20.100000000000001" customHeight="1" thickBot="1" x14ac:dyDescent="0.3">
      <c r="A8" s="17">
        <v>2017108</v>
      </c>
      <c r="B8" s="20" t="s">
        <v>21</v>
      </c>
      <c r="C8" s="15" t="s">
        <v>22</v>
      </c>
      <c r="D8" s="11">
        <f>Marks!G7</f>
        <v>76</v>
      </c>
      <c r="E8" s="11">
        <f t="shared" si="0"/>
        <v>76</v>
      </c>
      <c r="H8" s="10"/>
    </row>
    <row r="9" spans="1:9" s="3" customFormat="1" ht="20.100000000000001" customHeight="1" thickBot="1" x14ac:dyDescent="0.3">
      <c r="A9" s="17">
        <v>2017105</v>
      </c>
      <c r="B9" s="21" t="s">
        <v>23</v>
      </c>
      <c r="C9" s="18" t="s">
        <v>24</v>
      </c>
      <c r="D9" s="11">
        <f>Marks!G8</f>
        <v>70</v>
      </c>
      <c r="E9" s="11">
        <f t="shared" si="0"/>
        <v>70</v>
      </c>
      <c r="H9" s="10"/>
    </row>
    <row r="10" spans="1:9" s="3" customFormat="1" ht="20.100000000000001" customHeight="1" thickBot="1" x14ac:dyDescent="0.3">
      <c r="B10" s="2"/>
      <c r="C10" s="16" t="s">
        <v>3</v>
      </c>
      <c r="D10" s="12">
        <f>SUMIF(D3:D9,"&gt;0")/COUNTIF(D3:D9,"&gt;0")</f>
        <v>66.857142857142861</v>
      </c>
      <c r="E10" s="12">
        <f>SUMIF(E3:E9,"&gt;0")/COUNTIF(E3:E9,"&gt;0")</f>
        <v>66.857142857142861</v>
      </c>
      <c r="H10" s="10"/>
    </row>
    <row r="11" spans="1:9" s="3" customFormat="1" ht="20.100000000000001" customHeight="1" thickBot="1" x14ac:dyDescent="0.3">
      <c r="B11" s="2"/>
      <c r="C11" s="13"/>
      <c r="D11" s="14" t="s">
        <v>5</v>
      </c>
      <c r="E11" s="14">
        <f>STDEV(E3:E9)</f>
        <v>15.148471555777178</v>
      </c>
      <c r="H11" s="10"/>
    </row>
    <row r="12" spans="1:9" s="3" customFormat="1" ht="20.100000000000001" customHeight="1" thickBot="1" x14ac:dyDescent="0.3">
      <c r="B12" s="2"/>
      <c r="C12" s="13"/>
      <c r="D12" s="14" t="s">
        <v>6</v>
      </c>
      <c r="E12" s="14">
        <f>SKEW(E3:E9)</f>
        <v>-0.73975399510927076</v>
      </c>
    </row>
    <row r="13" spans="1:9" s="3" customFormat="1" ht="20.100000000000001" customHeight="1" x14ac:dyDescent="0.25">
      <c r="B13" s="2"/>
      <c r="C13" s="2"/>
      <c r="D13" s="7"/>
      <c r="E13" s="7"/>
    </row>
    <row r="14" spans="1:9" s="3" customFormat="1" ht="20.100000000000001" customHeight="1" x14ac:dyDescent="0.25">
      <c r="B14" s="2"/>
      <c r="C14" s="2"/>
      <c r="D14" s="7"/>
      <c r="E14" s="7"/>
    </row>
    <row r="15" spans="1:9" s="3" customFormat="1" ht="20.100000000000001" customHeight="1" x14ac:dyDescent="0.25">
      <c r="B15" s="2"/>
      <c r="C15" s="2"/>
      <c r="D15" s="7"/>
      <c r="E15" s="7"/>
    </row>
    <row r="16" spans="1:9" s="3" customFormat="1" ht="20.100000000000001" customHeight="1" x14ac:dyDescent="0.25">
      <c r="B16" s="2"/>
      <c r="C16" s="2"/>
      <c r="D16" s="7"/>
      <c r="E16" s="7"/>
    </row>
    <row r="17" spans="1:5" s="3" customFormat="1" ht="20.100000000000001" customHeight="1" x14ac:dyDescent="0.25">
      <c r="B17" s="2"/>
      <c r="C17" s="2"/>
      <c r="D17" s="7"/>
      <c r="E17" s="7"/>
    </row>
    <row r="18" spans="1:5" s="3" customFormat="1" ht="20.100000000000001" customHeight="1" x14ac:dyDescent="0.25">
      <c r="B18" s="2"/>
      <c r="C18" s="2"/>
      <c r="D18" s="7"/>
      <c r="E18" s="7"/>
    </row>
    <row r="19" spans="1:5" s="3" customFormat="1" ht="20.100000000000001" customHeight="1" x14ac:dyDescent="0.25">
      <c r="B19" s="2"/>
      <c r="C19" s="2"/>
      <c r="D19" s="7"/>
      <c r="E19" s="7"/>
    </row>
    <row r="20" spans="1:5" s="3" customFormat="1" ht="20.100000000000001" customHeight="1" x14ac:dyDescent="0.25">
      <c r="B20" s="1"/>
      <c r="C20" s="1"/>
      <c r="D20" s="7"/>
      <c r="E20" s="7"/>
    </row>
    <row r="21" spans="1:5" s="3" customFormat="1" ht="20.100000000000001" customHeight="1" x14ac:dyDescent="0.25">
      <c r="B21" s="1"/>
      <c r="C21" s="1"/>
      <c r="D21" s="7"/>
      <c r="E21" s="7"/>
    </row>
    <row r="22" spans="1:5" s="3" customFormat="1" ht="20.100000000000001" customHeight="1" x14ac:dyDescent="0.25">
      <c r="B22" s="2"/>
      <c r="C22" s="2"/>
      <c r="D22" s="7"/>
      <c r="E22" s="7"/>
    </row>
    <row r="23" spans="1:5" s="3" customFormat="1" ht="20.100000000000001" customHeight="1" x14ac:dyDescent="0.25">
      <c r="B23" s="2"/>
      <c r="C23" s="2"/>
      <c r="D23" s="7"/>
      <c r="E23" s="7"/>
    </row>
    <row r="24" spans="1:5" s="3" customFormat="1" ht="20.100000000000001" customHeight="1" x14ac:dyDescent="0.25">
      <c r="A24" s="1"/>
      <c r="B24" s="1"/>
      <c r="C24" s="1"/>
      <c r="D24" s="8"/>
      <c r="E24" s="8"/>
    </row>
    <row r="25" spans="1:5" s="3" customFormat="1" ht="20.100000000000001" customHeight="1" x14ac:dyDescent="0.25">
      <c r="A25" s="1"/>
      <c r="B25" s="1"/>
      <c r="C25" s="1"/>
      <c r="D25" s="8"/>
      <c r="E25" s="8"/>
    </row>
  </sheetData>
  <sortState ref="B3:D51">
    <sortCondition ref="C3:C51"/>
    <sortCondition ref="B3:B51"/>
  </sortState>
  <conditionalFormatting sqref="E3:E9">
    <cfRule type="cellIs" dxfId="3" priority="57" operator="between">
      <formula>0</formula>
      <formula>19.49</formula>
    </cfRule>
    <cfRule type="cellIs" dxfId="2" priority="58" operator="between">
      <formula>19.5</formula>
      <formula>29.49</formula>
    </cfRule>
    <cfRule type="cellIs" dxfId="1" priority="59" operator="between">
      <formula>29.5</formula>
      <formula>39.49</formula>
    </cfRule>
    <cfRule type="cellIs" dxfId="0" priority="60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"/>
  <sheetViews>
    <sheetView workbookViewId="0"/>
  </sheetViews>
  <sheetFormatPr defaultRowHeight="15" x14ac:dyDescent="0.25"/>
  <cols>
    <col min="1" max="1" width="17" bestFit="1" customWidth="1"/>
  </cols>
  <sheetData>
    <row r="1" spans="1:7" x14ac:dyDescent="0.25">
      <c r="A1" s="19" t="s">
        <v>8</v>
      </c>
      <c r="B1" s="19">
        <v>1</v>
      </c>
      <c r="C1" s="19">
        <v>2</v>
      </c>
      <c r="D1" s="19">
        <v>3</v>
      </c>
      <c r="E1" s="19">
        <v>4</v>
      </c>
      <c r="F1" s="19">
        <v>5</v>
      </c>
      <c r="G1" s="19" t="s">
        <v>9</v>
      </c>
    </row>
    <row r="2" spans="1:7" x14ac:dyDescent="0.25">
      <c r="A2" t="s">
        <v>25</v>
      </c>
      <c r="B2">
        <v>7</v>
      </c>
      <c r="C2">
        <v>13</v>
      </c>
      <c r="D2">
        <v>11</v>
      </c>
      <c r="E2">
        <v>26</v>
      </c>
      <c r="F2">
        <v>8</v>
      </c>
      <c r="G2">
        <f>SUM(B2:F2)</f>
        <v>65</v>
      </c>
    </row>
    <row r="3" spans="1:7" x14ac:dyDescent="0.25">
      <c r="A3" t="s">
        <v>26</v>
      </c>
      <c r="B3">
        <v>4</v>
      </c>
      <c r="C3">
        <v>10</v>
      </c>
      <c r="D3">
        <v>10</v>
      </c>
      <c r="E3">
        <v>25</v>
      </c>
      <c r="F3">
        <v>3</v>
      </c>
      <c r="G3">
        <f t="shared" ref="G3:G8" si="0">SUM(B3:F3)</f>
        <v>52</v>
      </c>
    </row>
    <row r="4" spans="1:7" x14ac:dyDescent="0.25">
      <c r="A4" t="s">
        <v>27</v>
      </c>
      <c r="B4">
        <v>10</v>
      </c>
      <c r="C4">
        <v>16</v>
      </c>
      <c r="D4">
        <v>16</v>
      </c>
      <c r="E4">
        <v>34</v>
      </c>
      <c r="F4">
        <v>8</v>
      </c>
      <c r="G4">
        <f t="shared" si="0"/>
        <v>84</v>
      </c>
    </row>
    <row r="5" spans="1:7" x14ac:dyDescent="0.25">
      <c r="A5" t="s">
        <v>28</v>
      </c>
      <c r="B5">
        <v>10</v>
      </c>
      <c r="C5">
        <v>16</v>
      </c>
      <c r="D5">
        <v>17</v>
      </c>
      <c r="E5">
        <v>28</v>
      </c>
      <c r="F5">
        <v>8</v>
      </c>
      <c r="G5">
        <f t="shared" si="0"/>
        <v>79</v>
      </c>
    </row>
    <row r="6" spans="1:7" x14ac:dyDescent="0.25">
      <c r="A6" t="s">
        <v>29</v>
      </c>
      <c r="B6">
        <v>4</v>
      </c>
      <c r="C6">
        <v>8</v>
      </c>
      <c r="D6">
        <v>9</v>
      </c>
      <c r="E6">
        <v>16</v>
      </c>
      <c r="F6">
        <v>5</v>
      </c>
      <c r="G6">
        <f t="shared" si="0"/>
        <v>42</v>
      </c>
    </row>
    <row r="7" spans="1:7" x14ac:dyDescent="0.25">
      <c r="A7" t="s">
        <v>30</v>
      </c>
      <c r="B7">
        <v>8</v>
      </c>
      <c r="C7">
        <v>14</v>
      </c>
      <c r="D7">
        <v>14</v>
      </c>
      <c r="E7">
        <v>32</v>
      </c>
      <c r="F7">
        <v>8</v>
      </c>
      <c r="G7">
        <f t="shared" si="0"/>
        <v>76</v>
      </c>
    </row>
    <row r="8" spans="1:7" x14ac:dyDescent="0.25">
      <c r="A8" t="s">
        <v>31</v>
      </c>
      <c r="B8">
        <v>7</v>
      </c>
      <c r="C8">
        <v>13</v>
      </c>
      <c r="D8">
        <v>14</v>
      </c>
      <c r="E8">
        <v>28</v>
      </c>
      <c r="F8">
        <v>8</v>
      </c>
      <c r="G8">
        <f t="shared" si="0"/>
        <v>70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ACCA5036</vt:lpstr>
      <vt:lpstr>Marks</vt:lpstr>
      <vt:lpstr>ACCA5036!Print_Area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DanielD</cp:lastModifiedBy>
  <cp:lastPrinted>2016-05-01T14:28:56Z</cp:lastPrinted>
  <dcterms:created xsi:type="dcterms:W3CDTF">2015-05-20T08:56:52Z</dcterms:created>
  <dcterms:modified xsi:type="dcterms:W3CDTF">2022-06-13T12:56:01Z</dcterms:modified>
</cp:coreProperties>
</file>