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hidePivotFieldList="1" defaultThemeVersion="202300"/>
  <mc:AlternateContent xmlns:mc="http://schemas.openxmlformats.org/markup-compatibility/2006">
    <mc:Choice Requires="x15">
      <x15ac:absPath xmlns:x15ac="http://schemas.microsoft.com/office/spreadsheetml/2010/11/ac" url="https://uowtsd-my.sharepoint.com/personal/j_prince-devaraj_uwtsd_ac_uk/Documents/Desktop/June_2024/Engineering_Project_Management/"/>
    </mc:Choice>
  </mc:AlternateContent>
  <xr:revisionPtr revIDLastSave="4204" documentId="8_{22939BCA-7A3D-478C-B3EB-B6EDA5B16477}" xr6:coauthVersionLast="47" xr6:coauthVersionMax="47" xr10:uidLastSave="{78C3A1DC-392E-4C17-9519-7DDD4A6770FC}"/>
  <bookViews>
    <workbookView xWindow="-98" yWindow="-98" windowWidth="22695" windowHeight="14595" activeTab="5" xr2:uid="{F7C81891-8549-4DFA-BF6B-C0E660320878}"/>
  </bookViews>
  <sheets>
    <sheet name="ANOVA_one way" sheetId="2" r:id="rId1"/>
    <sheet name="one factor" sheetId="1" r:id="rId2"/>
    <sheet name="ANOVA_2 factor" sheetId="4" r:id="rId3"/>
    <sheet name="Full_ factor_Analysis" sheetId="8" r:id="rId4"/>
    <sheet name="Tagcuchi" sheetId="13" state="hidden" r:id="rId5"/>
    <sheet name="details on battery lifeMaterial" sheetId="11" r:id="rId6"/>
    <sheet name="interaction_graph_two factor" sheetId="6" r:id="rId7"/>
    <sheet name="RSM" sheetId="10" r:id="rId8"/>
    <sheet name="RSM_Analysis" sheetId="9" r:id="rId9"/>
    <sheet name="Sheet12" sheetId="12" r:id="rId10"/>
    <sheet name="eg" sheetId="5" state="hidden"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9" l="1"/>
  <c r="J4" i="9"/>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2" i="9"/>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2" i="9"/>
  <c r="H3" i="9"/>
  <c r="H4" i="9"/>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2" i="9"/>
</calcChain>
</file>

<file path=xl/sharedStrings.xml><?xml version="1.0" encoding="utf-8"?>
<sst xmlns="http://schemas.openxmlformats.org/spreadsheetml/2006/main" count="369" uniqueCount="244">
  <si>
    <t xml:space="preserve">Material A </t>
  </si>
  <si>
    <t>Material B</t>
  </si>
  <si>
    <t>Material C</t>
  </si>
  <si>
    <t>SUMMARY</t>
  </si>
  <si>
    <t>Count</t>
  </si>
  <si>
    <t>Sum</t>
  </si>
  <si>
    <t>Average</t>
  </si>
  <si>
    <t>Variance</t>
  </si>
  <si>
    <t>ANOVA</t>
  </si>
  <si>
    <t>Source of Variation</t>
  </si>
  <si>
    <t>SS</t>
  </si>
  <si>
    <t>df</t>
  </si>
  <si>
    <t>MS</t>
  </si>
  <si>
    <t>F</t>
  </si>
  <si>
    <t>P-value</t>
  </si>
  <si>
    <t>F crit</t>
  </si>
  <si>
    <t>Total</t>
  </si>
  <si>
    <t>Interpretation</t>
  </si>
  <si>
    <r>
      <t>F-value</t>
    </r>
    <r>
      <rPr>
        <sz val="11"/>
        <color theme="1"/>
        <rFont val="Aptos Narrow"/>
        <family val="2"/>
        <scheme val="minor"/>
      </rPr>
      <t>: 75.92</t>
    </r>
  </si>
  <si>
    <r>
      <t>P-value</t>
    </r>
    <r>
      <rPr>
        <sz val="11"/>
        <color theme="1"/>
        <rFont val="Aptos Narrow"/>
        <family val="2"/>
        <scheme val="minor"/>
      </rPr>
      <t>: 1.54×10−71.54 \times 10^{-7}1.54×10−7</t>
    </r>
  </si>
  <si>
    <t>Since the p-value is less than 0.05, we reject the null hypothesis, indicating significant differences in tensile strengths among the materials.</t>
  </si>
  <si>
    <t>Steps in Conducting ANOVA</t>
  </si>
  <si>
    <r>
      <t>1. State the Hypotheses</t>
    </r>
    <r>
      <rPr>
        <sz val="11"/>
        <color theme="1"/>
        <rFont val="Aptos Narrow"/>
        <family val="2"/>
        <scheme val="minor"/>
      </rPr>
      <t>:</t>
    </r>
  </si>
  <si>
    <t>Null Hypothesis (H0H_0H0​): All group means are equal.</t>
  </si>
  <si>
    <r>
      <t>2. Calculate the ANOVA</t>
    </r>
    <r>
      <rPr>
        <sz val="11"/>
        <color theme="1"/>
        <rFont val="Aptos Narrow"/>
        <family val="2"/>
        <scheme val="minor"/>
      </rPr>
      <t>:</t>
    </r>
  </si>
  <si>
    <t>Compute the mean of each group.</t>
  </si>
  <si>
    <t>Calculate the overall mean (grand mean).</t>
  </si>
  <si>
    <t>Compute the Sum of Squares Between (SSB), Sum of Squares Within (SSW), and Total Sum of Squares (SST).</t>
  </si>
  <si>
    <t>Calculate the degrees of freedom for each (DFB, DFW, DFT).</t>
  </si>
  <si>
    <t>Compute the Mean Squares Between (MSB) and Mean Squares Within (MSW).</t>
  </si>
  <si>
    <t>Calculate the F-ratio: F=MSBMSWF = \frac{MSB}{MSW}F=MSWMSB​.</t>
  </si>
  <si>
    <r>
      <t>3. Determine the P-Value</t>
    </r>
    <r>
      <rPr>
        <sz val="11"/>
        <color theme="1"/>
        <rFont val="Aptos Narrow"/>
        <family val="2"/>
        <scheme val="minor"/>
      </rPr>
      <t>:</t>
    </r>
  </si>
  <si>
    <t>Compare the calculated F-ratio to the critical F-value from the F-distribution table based on the chosen significance level (α\alphaα) and the degrees of freedom.</t>
  </si>
  <si>
    <t>Alternatively, use software to find the p-value directly.</t>
  </si>
  <si>
    <r>
      <t>4. Make a Decision</t>
    </r>
    <r>
      <rPr>
        <sz val="11"/>
        <color theme="1"/>
        <rFont val="Aptos Narrow"/>
        <family val="2"/>
        <scheme val="minor"/>
      </rPr>
      <t>:</t>
    </r>
  </si>
  <si>
    <t>If the p-value is less than α\alphaα, reject the null hypothesis.</t>
  </si>
  <si>
    <t>Hypotheses</t>
  </si>
  <si>
    <t>Sample Data</t>
  </si>
  <si>
    <t>Assume we have tensile strength measurements (in MPa) for three different materials (Material A, Material B, and Material C). The data are as follows:</t>
  </si>
  <si>
    <t>Temperature</t>
  </si>
  <si>
    <t>Interaction</t>
  </si>
  <si>
    <t>Error</t>
  </si>
  <si>
    <t>Material Type</t>
  </si>
  <si>
    <t>Anova: Two-Factor With Replication</t>
  </si>
  <si>
    <t>Sample</t>
  </si>
  <si>
    <t>Columns</t>
  </si>
  <si>
    <t>Within</t>
  </si>
  <si>
    <t>Anova: Two-Factor Without Replication</t>
  </si>
  <si>
    <t>Rows</t>
  </si>
  <si>
    <t>BER</t>
  </si>
  <si>
    <t>SNR Level</t>
  </si>
  <si>
    <t>Modulation Scheme</t>
  </si>
  <si>
    <t>H₀1: There is no significant difference in BER due to different Modulation Schemes.</t>
  </si>
  <si>
    <t xml:space="preserve">Null Hypothesis </t>
  </si>
  <si>
    <t>H₀2: There is no significant difference in BER due to different SNR Levels</t>
  </si>
  <si>
    <t>H₀3: The effect of Modulation Scheme on BER is independent of SNR Level, and vice versa.</t>
  </si>
  <si>
    <t>Alternative Hypotheses (H₁):</t>
  </si>
  <si>
    <t>H₁1: There is a significant difference in BER due to different Modulation Schemes.</t>
  </si>
  <si>
    <t>H₁2: There is a significant difference in BER due to different SNR Levels.</t>
  </si>
  <si>
    <t>H₁3: The effect of Modulation Scheme on BER depends on SNR Level, and vice versa.</t>
  </si>
  <si>
    <t>BPSK</t>
  </si>
  <si>
    <t>QPSK</t>
  </si>
  <si>
    <t>QAM</t>
  </si>
  <si>
    <t>The p-value (0.493287275) is greater than the significance level (typically 0.05). Therefore, there is no significant difference in BER among different rows (possibly different modulation schemes or SNR levels).</t>
  </si>
  <si>
    <t>The p-value (3.02791E-12) is much smaller than the significance level (0.05), indicating a significant difference in BER among different columns (likely different SNR levels or modulation schemes).</t>
  </si>
  <si>
    <t>Represents the variability in BER within each combination of rows and columns after accounting for the main effects.</t>
  </si>
  <si>
    <t>Anova: Two-Factor Without Replication- Interpretation</t>
  </si>
  <si>
    <t>The rows (samples, possibly different modulation schemes or SNR levels) show a significant difference in BER, as indicated by the very small p-value (5.02506E-43). The null hypothesis that there is no difference in BER among rows is rejected.</t>
  </si>
  <si>
    <t>The columns (SNR levels or modulation schemes) show a significant difference in BER, as indicated by the very small p-value (2.08172E-54). The null hypothesis that there is no difference in BER among columns is rejected.</t>
  </si>
  <si>
    <t>There is a significant interaction effect between rows (samples) and columns (SNR levels or modulation schemes) on BER, as indicated by the very small p-value (5.44337E-43). The effect of one factor (e.g., modulation scheme) on BER depends significantly on the level of the other factor (e.g., SNR level).</t>
  </si>
  <si>
    <r>
      <t>1. Modulation Scheme</t>
    </r>
    <r>
      <rPr>
        <sz val="11"/>
        <color theme="1"/>
        <rFont val="Aptos Narrow"/>
        <family val="2"/>
        <scheme val="minor"/>
      </rPr>
      <t>: Three types (BPSK, QPSK, 16-QAM).</t>
    </r>
  </si>
  <si>
    <r>
      <t>2. Noise Level</t>
    </r>
    <r>
      <rPr>
        <sz val="11"/>
        <color theme="1"/>
        <rFont val="Aptos Narrow"/>
        <family val="2"/>
        <scheme val="minor"/>
      </rPr>
      <t>: Three levels of Signal-to-Noise Ratio (SNR) (10 dB, 20 dB, 30 dB).</t>
    </r>
  </si>
  <si>
    <t>Evaluating the performance of different modulation schemes and noise levels on the bit error rate (BER) of a communication system. The factors which are investigating are:</t>
  </si>
  <si>
    <t>Steps for Performing a Two-Way ANOVA</t>
  </si>
  <si>
    <r>
      <t>Null Hypotheses</t>
    </r>
    <r>
      <rPr>
        <sz val="11"/>
        <color theme="1"/>
        <rFont val="Aptos Narrow"/>
        <family val="2"/>
        <scheme val="minor"/>
      </rPr>
      <t>:</t>
    </r>
  </si>
  <si>
    <r>
      <t>Alternative Hypotheses</t>
    </r>
    <r>
      <rPr>
        <sz val="11"/>
        <color theme="1"/>
        <rFont val="Aptos Narrow"/>
        <family val="2"/>
        <scheme val="minor"/>
      </rPr>
      <t>:</t>
    </r>
  </si>
  <si>
    <r>
      <t>2. Organize Your Data</t>
    </r>
    <r>
      <rPr>
        <sz val="11"/>
        <color theme="1"/>
        <rFont val="Aptos Narrow"/>
        <family val="2"/>
        <scheme val="minor"/>
      </rPr>
      <t>:</t>
    </r>
  </si>
  <si>
    <t>Data should be organized in a way that clearly shows the levels of each factor. Each cell in the data table should contain the values of the dependent variable for the corresponding levels of the two factors.</t>
  </si>
  <si>
    <r>
      <t>3. Perform the Two-Way ANOVA</t>
    </r>
    <r>
      <rPr>
        <sz val="11"/>
        <color theme="1"/>
        <rFont val="Aptos Narrow"/>
        <family val="2"/>
        <scheme val="minor"/>
      </rPr>
      <t>:</t>
    </r>
  </si>
  <si>
    <t>Use statistical software or tools to compute the ANOVA table, which includes the sum of squares, degrees of freedom, mean squares, F-values, and p-values for each factor and their interaction.</t>
  </si>
  <si>
    <t>Temperature (°F)</t>
  </si>
  <si>
    <t>Response 1 - Metarial Type1</t>
  </si>
  <si>
    <t>Response 1 - Metarial Type2</t>
  </si>
  <si>
    <t>Response 1 - Metarial Type3</t>
  </si>
  <si>
    <t>Response 2 - Metarial Type1</t>
  </si>
  <si>
    <t>Response 2 - Metarial Type2</t>
  </si>
  <si>
    <t>Response 2 - Metarial Type3</t>
  </si>
  <si>
    <t>Response 3 - Metarial Type1</t>
  </si>
  <si>
    <t>Response 3 - Metarial Type2</t>
  </si>
  <si>
    <t>Response 3 - Metarial Type3</t>
  </si>
  <si>
    <t>Response 4 - Metarial Type1</t>
  </si>
  <si>
    <t>Response 4 - Metarial Type2</t>
  </si>
  <si>
    <t>Response 4 - Metarial Type3</t>
  </si>
  <si>
    <t>Materials</t>
  </si>
  <si>
    <t>Battery Life (hours)</t>
  </si>
  <si>
    <t>(Temp)^2</t>
  </si>
  <si>
    <t>(Material)^2</t>
  </si>
  <si>
    <t>Temp*Material</t>
  </si>
  <si>
    <t>Regression Statistics</t>
  </si>
  <si>
    <t>Multiple R</t>
  </si>
  <si>
    <t>R Square</t>
  </si>
  <si>
    <t>Adjusted R Square</t>
  </si>
  <si>
    <t>Standard Error</t>
  </si>
  <si>
    <t>Observations</t>
  </si>
  <si>
    <t>Regression</t>
  </si>
  <si>
    <t>Residual</t>
  </si>
  <si>
    <t>Intercept</t>
  </si>
  <si>
    <t>Significance F</t>
  </si>
  <si>
    <t>Coefficients</t>
  </si>
  <si>
    <t>t Stat</t>
  </si>
  <si>
    <t>Lower 95%</t>
  </si>
  <si>
    <t>Upper 95%</t>
  </si>
  <si>
    <t>Lower 95.0%</t>
  </si>
  <si>
    <t>Upper 95.0%</t>
  </si>
  <si>
    <t>Hypothesis Testing in RSM</t>
  </si>
  <si>
    <t>1. Model Significance</t>
  </si>
  <si>
    <t>When fitting a response surface model, one of the primary hypotheses tested is whether the model itself is significant.</t>
  </si>
  <si>
    <r>
      <t>ANOVA (Analysis of Variance)</t>
    </r>
    <r>
      <rPr>
        <sz val="11"/>
        <color theme="1"/>
        <rFont val="Aptos Narrow"/>
        <family val="2"/>
        <scheme val="minor"/>
      </rPr>
      <t xml:space="preserve"> is typically used to test the significance of the overall model. The p-value from the ANOVA table indicates whether the model is statistically significant.</t>
    </r>
  </si>
  <si>
    <r>
      <t>Null Hypothesis (H0​)</t>
    </r>
    <r>
      <rPr>
        <sz val="11"/>
        <color theme="1"/>
        <rFont val="Aptos Narrow"/>
        <family val="2"/>
        <scheme val="minor"/>
      </rPr>
      <t>: The model is not significant (i.e., the response does not depend on the factors).</t>
    </r>
  </si>
  <si>
    <r>
      <t>Alternative Hypothesis (H1​)</t>
    </r>
    <r>
      <rPr>
        <sz val="11"/>
        <color theme="1"/>
        <rFont val="Aptos Narrow"/>
        <family val="2"/>
        <scheme val="minor"/>
      </rPr>
      <t>: The model is significant (i.e., the response does depend on the factors).</t>
    </r>
  </si>
  <si>
    <t>For each term in the response surface model (e.g., linear, quadratic, and interaction terms), hypothesis tests are conducted to determine their significance.</t>
  </si>
  <si>
    <t>The p-values associated with each coefficient in the regression output are used to test these hypotheses. Terms with p-values less than a chosen significance level (e.g., 0.05) are considered significant.</t>
  </si>
  <si>
    <t>2. Significance of Model Terms</t>
  </si>
  <si>
    <r>
      <t>Null Hypothesis (H0)</t>
    </r>
    <r>
      <rPr>
        <sz val="11"/>
        <color theme="1"/>
        <rFont val="Aptos Narrow"/>
        <family val="2"/>
        <scheme val="minor"/>
      </rPr>
      <t>: The coefficient of the term is equal to zero (i.e., the term has no effect on the response).</t>
    </r>
  </si>
  <si>
    <r>
      <t>Alternative Hypothesis (H1​)</t>
    </r>
    <r>
      <rPr>
        <sz val="11"/>
        <color theme="1"/>
        <rFont val="Aptos Narrow"/>
        <family val="2"/>
        <scheme val="minor"/>
      </rPr>
      <t>: The coefficient of the term is not equal to zero (i.e., the term has an effect on the response).</t>
    </r>
  </si>
  <si>
    <t>3. Lack of Fit Test</t>
  </si>
  <si>
    <t>The lack of fit test is used to determine if the model adequately fits the data.</t>
  </si>
  <si>
    <t>This test compares the residual error to the pure error (based on replicated observations). A significant lack of fit indicates that the model does not adequately capture the relationship between the factors and the response.</t>
  </si>
  <si>
    <r>
      <t>Null Hypothesis (H0)</t>
    </r>
    <r>
      <rPr>
        <sz val="11"/>
        <color theme="1"/>
        <rFont val="Aptos Narrow"/>
        <family val="2"/>
        <scheme val="minor"/>
      </rPr>
      <t>: The model fits the data well.</t>
    </r>
  </si>
  <si>
    <r>
      <t>Alternative Hypothesis (H1​)</t>
    </r>
    <r>
      <rPr>
        <sz val="11"/>
        <color theme="1"/>
        <rFont val="Aptos Narrow"/>
        <family val="2"/>
        <scheme val="minor"/>
      </rPr>
      <t>: The model does not fit the data well.</t>
    </r>
  </si>
  <si>
    <r>
      <t>Null Hypothesis (H0​)</t>
    </r>
    <r>
      <rPr>
        <sz val="11"/>
        <color theme="1"/>
        <rFont val="Aptos Narrow"/>
        <family val="2"/>
        <scheme val="minor"/>
      </rPr>
      <t>: The mean tensile strengths of the three materials are equal.</t>
    </r>
  </si>
  <si>
    <r>
      <t>Alternative Hypothesis (Ha)</t>
    </r>
    <r>
      <rPr>
        <sz val="11"/>
        <color theme="1"/>
        <rFont val="Aptos Narrow"/>
        <family val="2"/>
        <scheme val="minor"/>
      </rPr>
      <t>: At least one material has a different mean tensile strength.</t>
    </r>
  </si>
  <si>
    <t>H0A​: The means of the dependent variable are equal across the levels of factor A.</t>
  </si>
  <si>
    <t>H0B​: The means of the dependent variable are equal across the levels of factor B.</t>
  </si>
  <si>
    <t>H0AB​: There is no interaction effect between factors A and B.</t>
  </si>
  <si>
    <t>HaA​: At least one of the means of the dependent variable is different across the levels of factor A.</t>
  </si>
  <si>
    <t>HaB​: At least one of the means of the dependent variable is different across the levels of factor B.</t>
  </si>
  <si>
    <t>HaAB: There is an interaction effect between factors A and B.</t>
  </si>
  <si>
    <t>Objectives</t>
  </si>
  <si>
    <r>
      <t>Null Hypothesis (H0):</t>
    </r>
    <r>
      <rPr>
        <sz val="11"/>
        <color theme="1"/>
        <rFont val="Aptos Narrow"/>
        <family val="2"/>
        <scheme val="minor"/>
      </rPr>
      <t xml:space="preserve"> There is no interaction effect between material type and temperature on battery life.</t>
    </r>
  </si>
  <si>
    <r>
      <t>Alternative Hypothesis (H1):</t>
    </r>
    <r>
      <rPr>
        <sz val="11"/>
        <color theme="1"/>
        <rFont val="Aptos Narrow"/>
        <family val="2"/>
        <scheme val="minor"/>
      </rPr>
      <t xml:space="preserve"> There is a significant interaction effect between material type and temperature on battery life.</t>
    </r>
  </si>
  <si>
    <t>1. To understand the impact of temperature variations on battery life across different material types.</t>
  </si>
  <si>
    <t xml:space="preserve">   2. To investigate the interaction effects between material type and temperature on battery life.</t>
  </si>
  <si>
    <t>Hypothesis for Objective 1</t>
  </si>
  <si>
    <t>(i) Temperature Hypothesis (H1):</t>
  </si>
  <si>
    <t>(i) Interaction Hypothesis (H1):</t>
  </si>
  <si>
    <t>Material Properties:</t>
  </si>
  <si>
    <t>Different materials used in batteries have distinct chemical and physical properties. These properties can affect how batteries react to temperature changes, potentially altering their performance, efficiency, and longevity. For instance, some materials might degrade faster at higher temperatures, affecting overall battery life.</t>
  </si>
  <si>
    <t>Temperature Sensitivity:</t>
  </si>
  <si>
    <t>Temperature is a critical environmental factor that impacts battery operation. It influences the electrochemical processes within the battery, affecting charge rates, discharge rates, and capacity retention. High or low temperatures can accelerate degradation processes or alter the electrolyte's effectiveness, leading to varied performance across different operational conditions.</t>
  </si>
  <si>
    <t>Optimizing Battery Design:</t>
  </si>
  <si>
    <t>By understanding how different materials react to temperature changes, manufacturers can optimize battery designs for specific applications. For example, a battery intended for use in cold climates might require materials that maintain performance at low temperatures, whereas in hot climates, materials that withstand high temperatures without degrading quickly would be preferable.</t>
  </si>
  <si>
    <t>Hypotheses Specifics</t>
  </si>
  <si>
    <t>1. Temperature Hypothesis (H1):</t>
  </si>
  <si>
    <r>
      <t>Rationale:</t>
    </r>
    <r>
      <rPr>
        <sz val="11"/>
        <color theme="1"/>
        <rFont val="Aptos Narrow"/>
        <family val="2"/>
        <scheme val="minor"/>
      </rPr>
      <t xml:space="preserve"> This hypothesis explores whether temperature variations directly impact battery life, irrespective of material type. This understanding is essential for all battery applications, as it addresses fundamental operational limits and capabilities based on environmental exposure.</t>
    </r>
  </si>
  <si>
    <t>2. Interaction Hypothesis (H1):</t>
  </si>
  <si>
    <r>
      <t>Rationale:</t>
    </r>
    <r>
      <rPr>
        <sz val="11"/>
        <color theme="1"/>
        <rFont val="Aptos Narrow"/>
        <family val="2"/>
        <scheme val="minor"/>
      </rPr>
      <t xml:space="preserve"> This hypothesis delves deeper into the combined effects of material type and temperature on battery life. It's based on the premise that the performance of a battery is not solely dependent on its material or the ambient temperature but rather on how these factors interact. For example, some materials might show negligible performance degradation at high temperatures, while others might be severely affected. Testing this hypothesis helps identify which material types are best suited for specific temperature ranges, facilitating more targeted and efficient battery design and application.</t>
    </r>
  </si>
  <si>
    <t xml:space="preserve">Conducting ANOVA Test </t>
  </si>
  <si>
    <r>
      <rPr>
        <b/>
        <sz val="11"/>
        <color theme="1"/>
        <rFont val="Aptos Narrow"/>
        <family val="2"/>
        <scheme val="minor"/>
      </rPr>
      <t xml:space="preserve">Step 1: </t>
    </r>
    <r>
      <rPr>
        <sz val="11"/>
        <color theme="1"/>
        <rFont val="Aptos Narrow"/>
        <family val="2"/>
        <scheme val="minor"/>
      </rPr>
      <t>Gather data : Collect Data on battery life across various Materials and varying Temperatures. Ensure that different combination of material type and temperature condition is tested multiple times to obtain replicates.</t>
    </r>
  </si>
  <si>
    <r>
      <rPr>
        <b/>
        <sz val="11"/>
        <color theme="1"/>
        <rFont val="Aptos Narrow"/>
        <family val="2"/>
        <scheme val="minor"/>
      </rPr>
      <t>Step 2:</t>
    </r>
    <r>
      <rPr>
        <sz val="11"/>
        <color theme="1"/>
        <rFont val="Aptos Narrow"/>
        <family val="2"/>
        <scheme val="minor"/>
      </rPr>
      <t xml:space="preserve"> Setup the Variables : </t>
    </r>
  </si>
  <si>
    <t>Hypothesis for Objective 2</t>
  </si>
  <si>
    <r>
      <rPr>
        <b/>
        <sz val="11"/>
        <color theme="1"/>
        <rFont val="Aptos Narrow"/>
        <family val="2"/>
        <scheme val="minor"/>
      </rPr>
      <t xml:space="preserve">Independent Variables(Factors): </t>
    </r>
    <r>
      <rPr>
        <sz val="11"/>
        <color theme="1"/>
        <rFont val="Aptos Narrow"/>
        <family val="2"/>
        <scheme val="minor"/>
      </rPr>
      <t xml:space="preserve">Temperatue and Material Types                       </t>
    </r>
    <r>
      <rPr>
        <b/>
        <sz val="11"/>
        <color theme="1"/>
        <rFont val="Aptos Narrow"/>
        <family val="2"/>
        <scheme val="minor"/>
      </rPr>
      <t xml:space="preserve"> </t>
    </r>
  </si>
  <si>
    <r>
      <t xml:space="preserve">Dependent Variables(Responses): </t>
    </r>
    <r>
      <rPr>
        <sz val="11"/>
        <color theme="1"/>
        <rFont val="Aptos Narrow"/>
        <family val="2"/>
        <scheme val="minor"/>
      </rPr>
      <t>Battery Life</t>
    </r>
  </si>
  <si>
    <r>
      <rPr>
        <b/>
        <sz val="11"/>
        <color theme="1"/>
        <rFont val="Aptos Narrow"/>
        <family val="2"/>
        <scheme val="minor"/>
      </rPr>
      <t xml:space="preserve">Step 3: </t>
    </r>
    <r>
      <rPr>
        <sz val="11"/>
        <color theme="1"/>
        <rFont val="Aptos Narrow"/>
        <family val="2"/>
        <scheme val="minor"/>
      </rPr>
      <t xml:space="preserve">Run Analysis by feeding the data and getting the resuts directly using any of the softwraes such as SPSS, Python, Data Analysis Tool Pak </t>
    </r>
  </si>
  <si>
    <r>
      <t>Impact of Factors:</t>
    </r>
    <r>
      <rPr>
        <sz val="11"/>
        <color theme="1"/>
        <rFont val="Aptos Narrow"/>
        <family val="2"/>
        <scheme val="minor"/>
      </rPr>
      <t xml:space="preserve"> The significant P-values for both "Sample" and "Columns" suggest that adjustments or variations in these areas can lead to noticeable changes in outcomes, which could be crucial for optimization or improvement strategies in the related field.</t>
    </r>
  </si>
  <si>
    <r>
      <t>Interaction Importance:</t>
    </r>
    <r>
      <rPr>
        <sz val="11"/>
        <color theme="1"/>
        <rFont val="Aptos Narrow"/>
        <family val="2"/>
        <scheme val="minor"/>
      </rPr>
      <t xml:space="preserve"> The significant interaction tells us that the combination of factors from "Sample" and "Columns" has a unique effect that is not simply additive. This could mean that the optimal settings for one factor might depend on the settings of the other, a critical consideration for process tuning or product design.</t>
    </r>
  </si>
  <si>
    <r>
      <t>Practical Applications:</t>
    </r>
    <r>
      <rPr>
        <sz val="11"/>
        <color theme="1"/>
        <rFont val="Aptos Narrow"/>
        <family val="2"/>
        <scheme val="minor"/>
      </rPr>
      <t xml:space="preserve"> Based on these results, recommendations can be made regarding the optimal combination of "Sample" and "Columns" factors to maximize or optimize the desired response. It also emphasizes the need for a holistic approach in settings adjustments, as modifying one factor alone without considering its interaction could lead to suboptimal results.</t>
    </r>
  </si>
  <si>
    <r>
      <t>Further Research:</t>
    </r>
    <r>
      <rPr>
        <sz val="11"/>
        <color theme="1"/>
        <rFont val="Aptos Narrow"/>
        <family val="2"/>
        <scheme val="minor"/>
      </rPr>
      <t xml:space="preserve"> Given the significant interaction, further research could explore more detailed levels of these factors or additional factors that may influence the response. More granular experimentation could uncover more nuanced relationships and potentially more effective strategies for managing the factors studied.</t>
    </r>
  </si>
  <si>
    <t xml:space="preserve">Interpretaions ( From ANOVA): </t>
  </si>
  <si>
    <t>Interpretations (From Interaction Graph):</t>
  </si>
  <si>
    <t>Visual Observations from the graph: Changing from low to intermediate temperature, battery life with material type 3 may actually increase, whereas it decreases for types 1 and 2. From intermediate to high temperature, battery life decreases for material types 2 and 3 and is essentially unchanged for type 1. Material type 3 seems to give the best results if we want less loss of effective life as the temperature changes.</t>
  </si>
  <si>
    <t>In most research and analytical scenarios, using both p-values and interaction graphs together is recommended. The p-value provides the necessary statistical validation, while the interaction graph offers a clear visualization of how different variables interact. This combination ensures robust, interpretable results.</t>
  </si>
  <si>
    <t>Full Factorial Design (2 Factors, 3 Levels)</t>
  </si>
  <si>
    <t>Two-Factorial Design (2 Factors, 2 Levels)</t>
  </si>
  <si>
    <t>Number of Factors</t>
  </si>
  <si>
    <t>Number of Levels per Factor</t>
  </si>
  <si>
    <t>Total Runs</t>
  </si>
  <si>
    <t>Usage</t>
  </si>
  <si>
    <t>Study of two specific factors</t>
  </si>
  <si>
    <t>Reduced runs to study main effects and some interactions</t>
  </si>
  <si>
    <t>Advantages</t>
  </si>
  <si>
    <t>Detailed information on main effects and interactions</t>
  </si>
  <si>
    <t>Simple and easy to analyze</t>
  </si>
  <si>
    <t>Reduces number of runs, useful for many factors</t>
  </si>
  <si>
    <t>Disadvantages</t>
  </si>
  <si>
    <t>Resource-intensive</t>
  </si>
  <si>
    <t>Limited scope to two factors</t>
  </si>
  <si>
    <t>Higher-order interactions may be confounded</t>
  </si>
  <si>
    <t>Design Complexity</t>
  </si>
  <si>
    <t>High</t>
  </si>
  <si>
    <t>Low</t>
  </si>
  <si>
    <t>Single Factorial Design (1 Factor, Multiple Levels)</t>
  </si>
  <si>
    <t>Multiple (e.g., 3, 4, etc.)</t>
  </si>
  <si>
    <t>3 × 3 = 9</t>
  </si>
  <si>
    <t>2^2 = 4</t>
  </si>
  <si>
    <t>3^{2-1} = 3^1 = 3</t>
  </si>
  <si>
    <t>Number of levels (e.g., 3)</t>
  </si>
  <si>
    <t>Study the effect of a single factor on response</t>
  </si>
  <si>
    <t>Simple design and analysis</t>
  </si>
  <si>
    <t>Does not consider interactions between factors</t>
  </si>
  <si>
    <t>Aspects</t>
  </si>
  <si>
    <t>Fractional Factorial Design (2 Factors, 3 Levels)</t>
  </si>
  <si>
    <t>Complete study of all interactions</t>
  </si>
  <si>
    <t>STEPS  IN  TAGUCHI  METHODOLOGY:</t>
  </si>
  <si>
    <r>
      <t>Step-1: IDENTIFY  THE  MAIN  FUNCTION, </t>
    </r>
    <r>
      <rPr>
        <sz val="14"/>
        <color rgb="FFFF6600"/>
        <rFont val="Times New Roman"/>
        <family val="1"/>
      </rPr>
      <t>SIDE  EFFECTS</t>
    </r>
    <r>
      <rPr>
        <sz val="14"/>
        <color rgb="FF006600"/>
        <rFont val="Times New Roman"/>
        <family val="1"/>
      </rPr>
      <t>,  AND  </t>
    </r>
    <r>
      <rPr>
        <sz val="14"/>
        <color rgb="FFFF0000"/>
        <rFont val="Times New Roman"/>
        <family val="1"/>
      </rPr>
      <t>FAILURE  MODE</t>
    </r>
  </si>
  <si>
    <r>
      <t>Step-2: IDENTIFY  THE  </t>
    </r>
    <r>
      <rPr>
        <i/>
        <sz val="14"/>
        <color rgb="FFCC0000"/>
        <rFont val="Times New Roman"/>
        <family val="1"/>
      </rPr>
      <t>N</t>
    </r>
    <r>
      <rPr>
        <i/>
        <sz val="7.5"/>
        <color rgb="FF000000"/>
        <rFont val="Times New Roman"/>
        <family val="1"/>
      </rPr>
      <t>O</t>
    </r>
    <r>
      <rPr>
        <i/>
        <sz val="14"/>
        <color rgb="FFCC0000"/>
        <rFont val="Times New Roman"/>
        <family val="1"/>
      </rPr>
      <t>I</t>
    </r>
    <r>
      <rPr>
        <i/>
        <sz val="7.5"/>
        <color rgb="FF006600"/>
        <rFont val="Times New Roman"/>
        <family val="1"/>
      </rPr>
      <t>S</t>
    </r>
    <r>
      <rPr>
        <i/>
        <sz val="14"/>
        <color rgb="FFFF6600"/>
        <rFont val="Times New Roman"/>
        <family val="1"/>
      </rPr>
      <t>E</t>
    </r>
    <r>
      <rPr>
        <sz val="14"/>
        <color rgb="FFCC0000"/>
        <rFont val="Times New Roman"/>
        <family val="1"/>
      </rPr>
      <t>  FACTORS, TESTING  CONDITIONS,  AND  QUALITY  CHARACTERISTICS</t>
    </r>
  </si>
  <si>
    <t>Step-3: IDENTIFY  THE  OBJECTIVE  FUNCTION  TO  BE  OPTIMIZED</t>
  </si>
  <si>
    <t>Step-4: IDENTIFY  THE  CONTROL  FACTORS  AND  THEIR  LEVELS</t>
  </si>
  <si>
    <t>Step-5: SELECT  THE  ORTHOGONAL  ARRAY  MATRIX  EXPERIMENT</t>
  </si>
  <si>
    <t>Step-6: CONDUCT  THE  MATRIX  EXPERIMENT</t>
  </si>
  <si>
    <t>Step-7: ANALYZE  THE  DATA, PREDICT  THE  OPTIMUM  LEVELS  AND  PERFORMANCE</t>
  </si>
  <si>
    <t>Step-8: PERFORM  THE  VERIFICATION  EXPERIMENT AND  PLAN  THE  FUTURE  ACTION</t>
  </si>
  <si>
    <r>
      <t>Taguchi method is a scientifically disciplined mechanism for evaluating and implementing improvements in products, processes, materials, equipment, and facilities. These improvements are aimed at improving the desired characteristics and </t>
    </r>
    <r>
      <rPr>
        <i/>
        <sz val="14"/>
        <color rgb="FF000000"/>
        <rFont val="Times New Roman"/>
        <family val="1"/>
      </rPr>
      <t>simultaneously </t>
    </r>
    <r>
      <rPr>
        <sz val="14"/>
        <color rgb="FF000000"/>
        <rFont val="Times New Roman"/>
        <family val="1"/>
      </rPr>
      <t>reducing the number of defects by studying the key variables controlling the process and optimizing the procedures or design to yield the best results.</t>
    </r>
  </si>
  <si>
    <t>The method is applicable over a wide range of engineering fields that include processes that manufacture raw materials, sub systems, products for professional and consumer markets. In fact, the method can be applied to any process be it engineering fabrication, computer-aided-design, banking and service sectors etc. Taguchi method is useful for 'tuning' a given process for 'best' results.</t>
  </si>
  <si>
    <t>Taguchi proposed a standard 8-step procedure for applying his method for optimizing any process,</t>
  </si>
  <si>
    <t>Dr. Taguchi of Nippon Telephones and Telegraph Company, Japan has developed a method based on " ORTHOGONAL ARRAY " experiments which gives much reduced " variance " for the experiment with " optimum settings " of control parameters. Thus the marriage of Design of Experiments with optimization of control parameters to obtain BEST results is achieved in the Taguchi Method. "Orthogonal Arrays" (OA) provide a set of well balanced (minimum) experiments and Dr. Taguchi's Signal-to-Noise ratios (S/N), which are log functions of desired output, serve as objective functions for optimization, help in data analysis and prediction of optimum results.</t>
  </si>
  <si>
    <t>INTRODUCTION TO TAGUCHI METHOD (iitb.ac.in)</t>
  </si>
  <si>
    <t>Hypothesis for Model Significance:</t>
  </si>
  <si>
    <t>Null Hypothesis (H0): The regression model is not significant.</t>
  </si>
  <si>
    <t>Alternative Hypothesis (H1): The regression model is significant.</t>
  </si>
  <si>
    <t>The p-value (Significance F) is less than 0.05, so we reject the null hypothesis, indicating that the model is significant.</t>
  </si>
  <si>
    <t>Hypothesis for Individual Coefficients:</t>
  </si>
  <si>
    <t>For each coefficient (e.g., material type, temperature):</t>
  </si>
  <si>
    <t>Null Hypothesis (H0): The coefficient is equal to zero (no effect).</t>
  </si>
  <si>
    <t>Alternative Hypothesis (H1): The coefficient is not equal to zero (effect present).</t>
  </si>
  <si>
    <t>For material type (p-value = 0.1660), temperature (p-value = 0.5782), (Temp)^2 (p-value = 0.3043), (Material)^2 (p-value = 0.2621), and Temp*Material (p-value = 0.5680), we fail to reject the null hypothesis, indicating no significant effect at the 0.05 level.</t>
  </si>
  <si>
    <t>Alternative Hypothesis (Ha​): At least one group mean is different.</t>
  </si>
  <si>
    <t>For Interpretations, First response is taken for our Simplicity</t>
  </si>
  <si>
    <t>Analysing the impacts of Temperature variations on battery across different material types: An Experimental Design Using ANOVA</t>
  </si>
  <si>
    <t>(ii) Interaction Hypothesis (H2):</t>
  </si>
  <si>
    <r>
      <rPr>
        <b/>
        <sz val="11"/>
        <color theme="1"/>
        <rFont val="Aptos Narrow"/>
        <family val="2"/>
        <scheme val="minor"/>
      </rPr>
      <t xml:space="preserve">Material Type: </t>
    </r>
    <r>
      <rPr>
        <sz val="11"/>
        <color theme="1"/>
        <rFont val="Aptos Narrow"/>
        <family val="2"/>
        <scheme val="minor"/>
      </rPr>
      <t xml:space="preserve">The P-value (P1=0.001976) is significantly lower than 0.05, which means the variation between different Material Type is statistically significant.  This indicates that the factor varied across the  </t>
    </r>
    <r>
      <rPr>
        <sz val="11"/>
        <color rgb="FFFF0000"/>
        <rFont val="Aptos Narrow"/>
        <family val="2"/>
        <scheme val="minor"/>
      </rPr>
      <t>Material Type significantly impacts the dependent variable.</t>
    </r>
  </si>
  <si>
    <r>
      <t xml:space="preserve">Temeprature: </t>
    </r>
    <r>
      <rPr>
        <sz val="11"/>
        <color theme="1"/>
        <rFont val="Aptos Narrow"/>
        <family val="2"/>
        <scheme val="minor"/>
      </rPr>
      <t>The P-value (P2 =  1.9085958974332E-07)  which much less than 0.05, we can conclude  that the factor Temperature also significantly affects the dependent variable. The large F-value indicates a strong effect size, suggesting that c</t>
    </r>
    <r>
      <rPr>
        <sz val="11"/>
        <color rgb="FFFF0000"/>
        <rFont val="Aptos Narrow"/>
        <family val="2"/>
        <scheme val="minor"/>
      </rPr>
      <t>hanges in this Temperature are associated with substantial variations in the response(battery Life).</t>
    </r>
  </si>
  <si>
    <r>
      <t xml:space="preserve">Interactions : </t>
    </r>
    <r>
      <rPr>
        <sz val="11"/>
        <color theme="1"/>
        <rFont val="Aptos Narrow"/>
        <family val="2"/>
        <scheme val="minor"/>
      </rPr>
      <t xml:space="preserve">The interaction between "Material Type" and "Temperature" is significant (P3=0.0186111681889417)  which is P &lt; 0.05. </t>
    </r>
    <r>
      <rPr>
        <sz val="11"/>
        <color rgb="FFFF0000"/>
        <rFont val="Aptos Narrow"/>
        <family val="2"/>
        <scheme val="minor"/>
      </rPr>
      <t>This implies that the effect of one factor on the dependent variable depends on the level of the other factor,</t>
    </r>
    <r>
      <rPr>
        <sz val="11"/>
        <color theme="1"/>
        <rFont val="Aptos Narrow"/>
        <family val="2"/>
        <scheme val="minor"/>
      </rPr>
      <t xml:space="preserve"> indicating that these factors do not act independently.</t>
    </r>
  </si>
  <si>
    <r>
      <t>Alternative Hypothesis (H1A):</t>
    </r>
    <r>
      <rPr>
        <sz val="11"/>
        <color theme="6"/>
        <rFont val="Aptos Narrow"/>
        <family val="2"/>
        <scheme val="minor"/>
      </rPr>
      <t xml:space="preserve"> Temperature variations have a significant effect on battery life across different material types.</t>
    </r>
  </si>
  <si>
    <r>
      <t>Alternative Hypothesis (H2A):</t>
    </r>
    <r>
      <rPr>
        <sz val="11"/>
        <color theme="6"/>
        <rFont val="Aptos Narrow"/>
        <family val="2"/>
        <scheme val="minor"/>
      </rPr>
      <t xml:space="preserve"> There is a significant interaction effect between material type and temperature on battery life.</t>
    </r>
  </si>
  <si>
    <r>
      <t>Null Hypothesis (H20):</t>
    </r>
    <r>
      <rPr>
        <sz val="11"/>
        <color rgb="FFFF0000"/>
        <rFont val="Aptos Narrow"/>
        <family val="2"/>
        <scheme val="minor"/>
      </rPr>
      <t xml:space="preserve"> There is no interaction effect between material type and temperature on battery life.</t>
    </r>
  </si>
  <si>
    <r>
      <t>Null Hypothesis (H10):</t>
    </r>
    <r>
      <rPr>
        <sz val="11"/>
        <color rgb="FFFF0000"/>
        <rFont val="Aptos Narrow"/>
        <family val="2"/>
        <scheme val="minor"/>
      </rPr>
      <t xml:space="preserve"> Temperature variations have no significant effect on battery life across different material types.</t>
    </r>
  </si>
  <si>
    <r>
      <t xml:space="preserve">Non- Parallelism : The graph shows there is no parallel lines which concludes there is a significant interaction between the temperature and the type of Material used and </t>
    </r>
    <r>
      <rPr>
        <sz val="11"/>
        <color rgb="FFFF0000"/>
        <rFont val="Aptos Narrow"/>
        <family val="2"/>
        <scheme val="minor"/>
      </rPr>
      <t>rejecting the Null Hypothesis.</t>
    </r>
  </si>
  <si>
    <r>
      <t xml:space="preserve">Conclusion : The Null Hypothesis of the Objective 1 can be rejected because </t>
    </r>
    <r>
      <rPr>
        <sz val="11"/>
        <color rgb="FFFF0000"/>
        <rFont val="Aptos Narrow"/>
        <family val="2"/>
        <scheme val="minor"/>
      </rPr>
      <t xml:space="preserve">Temperature variations  and Material Type Variations has significant effect on battery life. Also, </t>
    </r>
    <r>
      <rPr>
        <sz val="11"/>
        <color theme="1"/>
        <rFont val="Aptos Narrow"/>
        <family val="2"/>
        <scheme val="minor"/>
      </rPr>
      <t>The Null Hypothesis of the Objective 2  can be rejected because the interaction between both factors is significant.</t>
    </r>
  </si>
  <si>
    <t>SUMMARY OUTPUT of First Order</t>
  </si>
  <si>
    <t>SUMMARY OUTPUT of second order</t>
  </si>
  <si>
    <r>
      <t>Step 5 : Conclusion: Discuss about findings :</t>
    </r>
    <r>
      <rPr>
        <sz val="11"/>
        <color theme="1"/>
        <rFont val="Aptos Narrow"/>
        <family val="2"/>
        <scheme val="minor"/>
      </rPr>
      <t xml:space="preserve"> Discuss on whether material type and temperature have significant p-values, both factors independently influence battery life. Or whether a significant interaction p-value would further suggest that the optimal material for battery longevity could vary depending on the operating temperature. Further conclusion can talk on the</t>
    </r>
    <r>
      <rPr>
        <b/>
        <sz val="11"/>
        <color theme="1"/>
        <rFont val="Aptos Narrow"/>
        <family val="2"/>
        <scheme val="minor"/>
      </rPr>
      <t xml:space="preserve"> implications </t>
    </r>
    <r>
      <rPr>
        <sz val="11"/>
        <color theme="1"/>
        <rFont val="Aptos Narrow"/>
        <family val="2"/>
        <scheme val="minor"/>
      </rPr>
      <t xml:space="preserve">of Practical applications where the  findings can be used to guide the selection of battery materials for specific environmental conditions, potentially leading to the development of more durable and efficient batteries.Future researches could also be added on conducting studies on more materials or wider temperature ranges to refine these findings more efficiently. Can also draw conclusion on </t>
    </r>
    <r>
      <rPr>
        <b/>
        <sz val="11"/>
        <color theme="1"/>
        <rFont val="Aptos Narrow"/>
        <family val="2"/>
        <scheme val="minor"/>
      </rPr>
      <t xml:space="preserve">recommending </t>
    </r>
    <r>
      <rPr>
        <sz val="11"/>
        <color theme="1"/>
        <rFont val="Aptos Narrow"/>
        <family val="2"/>
        <scheme val="minor"/>
      </rPr>
      <t xml:space="preserve">designs based on significant findings, recommend specific combinations of materials and temperatures that optimize battery life. </t>
    </r>
    <r>
      <rPr>
        <b/>
        <sz val="11"/>
        <color theme="1"/>
        <rFont val="Aptos Narrow"/>
        <family val="2"/>
        <scheme val="minor"/>
      </rPr>
      <t>Limitations</t>
    </r>
    <r>
      <rPr>
        <sz val="11"/>
        <color theme="1"/>
        <rFont val="Aptos Narrow"/>
        <family val="2"/>
        <scheme val="minor"/>
      </rPr>
      <t xml:space="preserve"> could also be discussed such as sample size, experimental setup, or external factors not controlled during testing.</t>
    </r>
  </si>
  <si>
    <r>
      <t>Step 4:</t>
    </r>
    <r>
      <rPr>
        <sz val="11"/>
        <color theme="1"/>
        <rFont val="Aptos Narrow"/>
        <family val="2"/>
        <scheme val="minor"/>
      </rPr>
      <t xml:space="preserve"> Interpret the Results by checking the P- Values for Material Type(P1) and Temperature(P2) to conclude the results for Objective1 and Check the P- value for interaction(P3) to conclude the results for the Objective 2</t>
    </r>
  </si>
  <si>
    <r>
      <t>Statistical Significance:</t>
    </r>
    <r>
      <rPr>
        <sz val="11"/>
        <color theme="1"/>
        <rFont val="Aptos Narrow"/>
        <family val="2"/>
        <scheme val="minor"/>
      </rPr>
      <t xml:space="preserve"> All main effects ("Sample" and "Columns") and their interaction are statistically significant. This indicates that both factors and their interaction must be considered when analysing the impact on the dependent variable.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</si>
</sst>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Aptos Narrow"/>
      <family val="2"/>
      <scheme val="minor"/>
    </font>
    <font>
      <b/>
      <sz val="11"/>
      <color theme="1"/>
      <name val="Aptos Narrow"/>
      <family val="2"/>
      <scheme val="minor"/>
    </font>
    <font>
      <i/>
      <sz val="11"/>
      <color theme="1"/>
      <name val="Aptos Narrow"/>
      <family val="2"/>
      <scheme val="minor"/>
    </font>
    <font>
      <b/>
      <sz val="13.5"/>
      <color theme="1"/>
      <name val="Aptos Narrow"/>
      <family val="2"/>
      <scheme val="minor"/>
    </font>
    <font>
      <b/>
      <sz val="12"/>
      <color theme="1"/>
      <name val="Aptos Narrow"/>
      <family val="2"/>
      <scheme val="minor"/>
    </font>
    <font>
      <i/>
      <sz val="10"/>
      <color theme="1"/>
      <name val="Aptos Narrow"/>
      <family val="2"/>
      <scheme val="minor"/>
    </font>
    <font>
      <u/>
      <sz val="11"/>
      <color theme="10"/>
      <name val="Aptos Narrow"/>
      <family val="2"/>
      <scheme val="minor"/>
    </font>
    <font>
      <sz val="14"/>
      <color rgb="FF000000"/>
      <name val="Times New Roman"/>
      <family val="1"/>
    </font>
    <font>
      <b/>
      <sz val="13.5"/>
      <color rgb="FF3333FF"/>
      <name val="Times New Roman"/>
      <family val="1"/>
    </font>
    <font>
      <sz val="14"/>
      <color rgb="FF006600"/>
      <name val="Times New Roman"/>
      <family val="1"/>
    </font>
    <font>
      <sz val="14"/>
      <color rgb="FFFF6600"/>
      <name val="Times New Roman"/>
      <family val="1"/>
    </font>
    <font>
      <sz val="14"/>
      <color rgb="FFFF0000"/>
      <name val="Times New Roman"/>
      <family val="1"/>
    </font>
    <font>
      <sz val="14"/>
      <color rgb="FFCC0000"/>
      <name val="Times New Roman"/>
      <family val="1"/>
    </font>
    <font>
      <i/>
      <sz val="14"/>
      <color rgb="FFCC0000"/>
      <name val="Times New Roman"/>
      <family val="1"/>
    </font>
    <font>
      <i/>
      <sz val="14"/>
      <color rgb="FF000000"/>
      <name val="Times New Roman"/>
      <family val="1"/>
    </font>
    <font>
      <i/>
      <sz val="7.5"/>
      <color rgb="FF000000"/>
      <name val="Times New Roman"/>
      <family val="1"/>
    </font>
    <font>
      <i/>
      <sz val="7.5"/>
      <color rgb="FF006600"/>
      <name val="Times New Roman"/>
      <family val="1"/>
    </font>
    <font>
      <i/>
      <sz val="14"/>
      <color rgb="FFFF6600"/>
      <name val="Times New Roman"/>
      <family val="1"/>
    </font>
    <font>
      <sz val="14"/>
      <color rgb="FF993366"/>
      <name val="Times New Roman"/>
      <family val="1"/>
    </font>
    <font>
      <sz val="14"/>
      <color rgb="FF3333FF"/>
      <name val="Times New Roman"/>
      <family val="1"/>
    </font>
    <font>
      <sz val="14"/>
      <color rgb="FFCC6600"/>
      <name val="Times New Roman"/>
      <family val="1"/>
    </font>
    <font>
      <sz val="11"/>
      <color rgb="FFFF0000"/>
      <name val="Aptos Narrow"/>
      <family val="2"/>
      <scheme val="minor"/>
    </font>
    <font>
      <b/>
      <sz val="11"/>
      <color theme="6"/>
      <name val="Aptos Narrow"/>
      <family val="2"/>
      <scheme val="minor"/>
    </font>
    <font>
      <sz val="11"/>
      <color theme="6"/>
      <name val="Aptos Narrow"/>
      <family val="2"/>
      <scheme val="minor"/>
    </font>
    <font>
      <b/>
      <sz val="11"/>
      <color rgb="FFFF0000"/>
      <name val="Aptos Narrow"/>
      <family val="2"/>
      <scheme val="minor"/>
    </font>
  </fonts>
  <fills count="1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FFC000"/>
        <bgColor indexed="64"/>
      </patternFill>
    </fill>
    <fill>
      <patternFill patternType="solid">
        <fgColor rgb="FFFFFF00"/>
        <bgColor indexed="64"/>
      </patternFill>
    </fill>
  </fills>
  <borders count="14">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1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theme="8" tint="0.39997558519241921"/>
      </left>
      <right style="medium">
        <color theme="8" tint="0.39997558519241921"/>
      </right>
      <top style="medium">
        <color theme="8" tint="0.39997558519241921"/>
      </top>
      <bottom style="medium">
        <color theme="8" tint="0.39997558519241921"/>
      </bottom>
      <diagonal/>
    </border>
  </borders>
  <cellStyleXfs count="2">
    <xf numFmtId="0" fontId="0" fillId="0" borderId="0"/>
    <xf numFmtId="0" fontId="6" fillId="0" borderId="0" applyNumberFormat="0" applyFill="0" applyBorder="0" applyAlignment="0" applyProtection="0"/>
  </cellStyleXfs>
  <cellXfs count="84">
    <xf numFmtId="0" fontId="0" fillId="0" borderId="0" xfId="0"/>
    <xf numFmtId="0" fontId="0" fillId="0" borderId="0" xfId="0" applyAlignment="1">
      <alignment horizontal="center" vertical="center"/>
    </xf>
    <xf numFmtId="0" fontId="0" fillId="0" borderId="2" xfId="0" applyBorder="1"/>
    <xf numFmtId="0" fontId="2" fillId="0" borderId="3" xfId="0" applyFont="1" applyBorder="1" applyAlignment="1">
      <alignment horizontal="center"/>
    </xf>
    <xf numFmtId="0" fontId="3" fillId="0" borderId="0" xfId="0" applyFont="1" applyAlignment="1">
      <alignment vertical="center"/>
    </xf>
    <xf numFmtId="0" fontId="0" fillId="0" borderId="0" xfId="0" applyAlignment="1">
      <alignment horizontal="left" vertical="center" indent="1"/>
    </xf>
    <xf numFmtId="0" fontId="1" fillId="0" borderId="0" xfId="0" applyFont="1"/>
    <xf numFmtId="0" fontId="1" fillId="0" borderId="0" xfId="0" applyFont="1" applyAlignment="1">
      <alignment horizontal="left" vertical="center" indent="1"/>
    </xf>
    <xf numFmtId="0" fontId="0" fillId="0" borderId="0" xfId="0" applyAlignment="1">
      <alignment horizontal="left" vertical="center" indent="2"/>
    </xf>
    <xf numFmtId="0" fontId="4" fillId="0" borderId="0" xfId="0" applyFont="1" applyAlignment="1">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2" fillId="0" borderId="0" xfId="0" applyFont="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Alignment="1">
      <alignment horizontal="left" vertical="center" indent="2"/>
    </xf>
    <xf numFmtId="0" fontId="0" fillId="0" borderId="0" xfId="0" applyAlignment="1">
      <alignment horizontal="left" vertical="center" indent="3"/>
    </xf>
    <xf numFmtId="0" fontId="1" fillId="0" borderId="0" xfId="0" applyFont="1" applyAlignment="1">
      <alignment wrapText="1"/>
    </xf>
    <xf numFmtId="0" fontId="1" fillId="0" borderId="0" xfId="0" applyFont="1" applyAlignment="1">
      <alignment vertical="center" wrapText="1"/>
    </xf>
    <xf numFmtId="0" fontId="1" fillId="2" borderId="0" xfId="0" applyFont="1" applyFill="1" applyAlignment="1">
      <alignment horizontal="center" vertical="center" wrapText="1"/>
    </xf>
    <xf numFmtId="0" fontId="0" fillId="2" borderId="0" xfId="0" applyFill="1"/>
    <xf numFmtId="0" fontId="0" fillId="2" borderId="0" xfId="0" applyFill="1" applyAlignment="1">
      <alignmen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5" fillId="0" borderId="0" xfId="0" applyFont="1" applyAlignment="1">
      <alignment horizontal="center"/>
    </xf>
    <xf numFmtId="0" fontId="1" fillId="3"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1"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1" xfId="0" applyFill="1" applyBorder="1" applyAlignment="1">
      <alignment horizontal="center"/>
    </xf>
    <xf numFmtId="0" fontId="0" fillId="0" borderId="0" xfId="0" applyAlignment="1">
      <alignment horizontal="left"/>
    </xf>
    <xf numFmtId="0" fontId="1" fillId="0" borderId="0" xfId="0" applyFont="1" applyAlignment="1">
      <alignment horizontal="left"/>
    </xf>
    <xf numFmtId="0" fontId="1" fillId="0" borderId="0" xfId="0" applyFont="1" applyAlignment="1">
      <alignment vertical="center"/>
    </xf>
    <xf numFmtId="0" fontId="1" fillId="0" borderId="0" xfId="0" applyFont="1" applyAlignment="1">
      <alignment horizontal="left"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2" xfId="0" applyFill="1" applyBorder="1" applyAlignment="1">
      <alignment horizontal="center" vertical="center" wrapText="1"/>
    </xf>
    <xf numFmtId="0" fontId="0" fillId="2" borderId="10" xfId="0" applyFill="1" applyBorder="1" applyAlignment="1">
      <alignment horizontal="center" vertical="center" wrapText="1"/>
    </xf>
    <xf numFmtId="0" fontId="8" fillId="0" borderId="0" xfId="0" applyFont="1" applyAlignment="1">
      <alignment vertical="center" wrapText="1"/>
    </xf>
    <xf numFmtId="0" fontId="9" fillId="0" borderId="0" xfId="0" applyFont="1" applyAlignment="1">
      <alignment vertical="center" wrapText="1"/>
    </xf>
    <xf numFmtId="0" fontId="12"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10" fillId="0" borderId="0" xfId="0" applyFont="1" applyAlignment="1">
      <alignment vertical="center" wrapText="1"/>
    </xf>
    <xf numFmtId="0" fontId="7" fillId="0" borderId="0" xfId="0" applyFont="1" applyAlignment="1">
      <alignment vertical="center" wrapText="1"/>
    </xf>
    <xf numFmtId="0" fontId="20" fillId="0" borderId="0" xfId="0" applyFont="1" applyAlignment="1">
      <alignment vertical="center" wrapText="1"/>
    </xf>
    <xf numFmtId="0" fontId="7" fillId="0" borderId="0" xfId="0" applyFont="1" applyAlignment="1">
      <alignment wrapText="1"/>
    </xf>
    <xf numFmtId="0" fontId="6" fillId="0" borderId="0" xfId="1"/>
    <xf numFmtId="0" fontId="2" fillId="0" borderId="3" xfId="0" applyFont="1" applyBorder="1" applyAlignment="1">
      <alignment horizontal="centerContinuous"/>
    </xf>
    <xf numFmtId="0" fontId="0" fillId="5" borderId="12" xfId="0" applyFill="1" applyBorder="1" applyAlignment="1">
      <alignment horizontal="center"/>
    </xf>
    <xf numFmtId="0" fontId="1" fillId="5" borderId="12" xfId="0" applyFont="1" applyFill="1" applyBorder="1" applyAlignment="1">
      <alignment horizontal="center" vertical="center" wrapText="1"/>
    </xf>
    <xf numFmtId="0" fontId="0" fillId="5" borderId="12" xfId="0" applyFill="1" applyBorder="1" applyAlignment="1">
      <alignment horizontal="center" vertical="center" wrapText="1"/>
    </xf>
    <xf numFmtId="0" fontId="2" fillId="0" borderId="1" xfId="0" applyFont="1" applyBorder="1" applyAlignment="1">
      <alignment horizontal="center"/>
    </xf>
    <xf numFmtId="11" fontId="0" fillId="6" borderId="0" xfId="0" applyNumberFormat="1" applyFill="1"/>
    <xf numFmtId="0" fontId="0" fillId="7" borderId="13" xfId="0" applyFill="1" applyBorder="1"/>
    <xf numFmtId="0" fontId="0" fillId="8" borderId="0" xfId="0" applyFill="1"/>
    <xf numFmtId="0" fontId="22" fillId="0" borderId="0" xfId="0" applyFont="1" applyAlignment="1">
      <alignment vertical="center"/>
    </xf>
    <xf numFmtId="0" fontId="24" fillId="0" borderId="0" xfId="0" applyFont="1" applyAlignment="1">
      <alignment vertical="center"/>
    </xf>
    <xf numFmtId="0" fontId="0" fillId="9" borderId="0" xfId="0" applyFill="1"/>
    <xf numFmtId="0" fontId="0" fillId="9" borderId="2" xfId="0" applyFill="1" applyBorder="1"/>
    <xf numFmtId="0" fontId="1" fillId="0" borderId="0" xfId="0" applyFont="1" applyAlignment="1">
      <alignment horizontal="left" vertical="center" wrapText="1"/>
    </xf>
    <xf numFmtId="0" fontId="1" fillId="0" borderId="0" xfId="0" applyFont="1" applyAlignment="1">
      <alignment horizontal="left"/>
    </xf>
    <xf numFmtId="0" fontId="1" fillId="5" borderId="12" xfId="0" applyFont="1" applyFill="1" applyBorder="1" applyAlignment="1">
      <alignment horizontal="center"/>
    </xf>
    <xf numFmtId="0" fontId="0" fillId="0" borderId="0" xfId="0" applyAlignment="1">
      <alignment wrapText="1"/>
    </xf>
    <xf numFmtId="0" fontId="1" fillId="0" borderId="0" xfId="0" applyFont="1" applyAlignment="1">
      <alignment horizontal="left" wrapText="1"/>
    </xf>
    <xf numFmtId="0" fontId="0" fillId="0" borderId="0" xfId="0" applyAlignment="1">
      <alignment horizontal="left" wrapText="1"/>
    </xf>
    <xf numFmtId="0" fontId="0" fillId="0" borderId="0" xfId="0" applyAlignment="1">
      <alignment horizontal="left" vertical="center" wrapText="1"/>
    </xf>
    <xf numFmtId="0" fontId="0" fillId="0" borderId="0" xfId="0" applyFill="1" applyBorder="1" applyAlignment="1"/>
    <xf numFmtId="0" fontId="0" fillId="0" borderId="2" xfId="0" applyFill="1" applyBorder="1" applyAlignment="1"/>
    <xf numFmtId="0" fontId="2" fillId="0" borderId="3" xfId="0" applyFont="1" applyFill="1" applyBorder="1" applyAlignment="1">
      <alignment horizontal="center"/>
    </xf>
    <xf numFmtId="0" fontId="2" fillId="0" borderId="3" xfId="0" applyFont="1" applyFill="1" applyBorder="1" applyAlignment="1">
      <alignment horizontal="centerContinuous"/>
    </xf>
    <xf numFmtId="0" fontId="0" fillId="9" borderId="0" xfId="0" applyFill="1" applyBorder="1" applyAlignment="1"/>
    <xf numFmtId="0" fontId="0" fillId="9" borderId="2" xfId="0" applyFill="1" applyBorder="1"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A46F-4989-B302-1217015C5E92}"/>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A46F-4989-B302-1217015C5E92}"/>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A46F-4989-B302-1217015C5E92}"/>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3-A46F-4989-B302-1217015C5E92}"/>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4-A46F-4989-B302-1217015C5E92}"/>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5-A46F-4989-B302-1217015C5E92}"/>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6-A46F-4989-B302-1217015C5E92}"/>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7-A46F-4989-B302-1217015C5E92}"/>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08-A46F-4989-B302-1217015C5E92}"/>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9-A46F-4989-B302-1217015C5E92}"/>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4837508465682729E-2"/>
          <c:y val="1.2238732920122029E-2"/>
          <c:w val="0.79493786168295233"/>
          <c:h val="0.89044823989474375"/>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1-3EA2-4AC7-A1E3-F585B03E1ACD}"/>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2-3EA2-4AC7-A1E3-F585B03E1ACD}"/>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3-3EA2-4AC7-A1E3-F585B03E1ACD}"/>
            </c:ext>
          </c:extLst>
        </c:ser>
        <c:ser>
          <c:idx val="4"/>
          <c:order val="4"/>
          <c:tx>
            <c:strRef>
              <c:f>'interaction_graph_two factor'!$E$1</c:f>
              <c:strCache>
                <c:ptCount val="1"/>
                <c:pt idx="0">
                  <c:v>Response 2 - Metarial Type1</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'interaction_graph_two factor'!$A$2:$A$4</c:f>
              <c:numCache>
                <c:formatCode>General</c:formatCode>
                <c:ptCount val="3"/>
                <c:pt idx="0">
                  <c:v>15</c:v>
                </c:pt>
                <c:pt idx="1">
                  <c:v>70</c:v>
                </c:pt>
                <c:pt idx="2">
                  <c:v>125</c:v>
                </c:pt>
              </c:numCache>
            </c:numRef>
          </c:cat>
          <c:val>
            <c:numRef>
              <c:f>'interaction_graph_two factor'!$E$2:$E$4</c:f>
              <c:numCache>
                <c:formatCode>General</c:formatCode>
                <c:ptCount val="3"/>
                <c:pt idx="0">
                  <c:v>155</c:v>
                </c:pt>
                <c:pt idx="1">
                  <c:v>40</c:v>
                </c:pt>
                <c:pt idx="2">
                  <c:v>70</c:v>
                </c:pt>
              </c:numCache>
            </c:numRef>
          </c:val>
          <c:smooth val="0"/>
          <c:extLst>
            <c:ext xmlns:c16="http://schemas.microsoft.com/office/drawing/2014/chart" uri="{C3380CC4-5D6E-409C-BE32-E72D297353CC}">
              <c16:uniqueId val="{00000004-3EA2-4AC7-A1E3-F585B03E1ACD}"/>
            </c:ext>
          </c:extLst>
        </c:ser>
        <c:ser>
          <c:idx val="5"/>
          <c:order val="5"/>
          <c:tx>
            <c:strRef>
              <c:f>'interaction_graph_two factor'!$F$1</c:f>
              <c:strCache>
                <c:ptCount val="1"/>
                <c:pt idx="0">
                  <c:v>Response 2 - Metarial Type2</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'interaction_graph_two factor'!$A$2:$A$4</c:f>
              <c:numCache>
                <c:formatCode>General</c:formatCode>
                <c:ptCount val="3"/>
                <c:pt idx="0">
                  <c:v>15</c:v>
                </c:pt>
                <c:pt idx="1">
                  <c:v>70</c:v>
                </c:pt>
                <c:pt idx="2">
                  <c:v>125</c:v>
                </c:pt>
              </c:numCache>
            </c:numRef>
          </c:cat>
          <c:val>
            <c:numRef>
              <c:f>'interaction_graph_two factor'!$F$2:$F$4</c:f>
              <c:numCache>
                <c:formatCode>General</c:formatCode>
                <c:ptCount val="3"/>
                <c:pt idx="0">
                  <c:v>188</c:v>
                </c:pt>
                <c:pt idx="1">
                  <c:v>122</c:v>
                </c:pt>
                <c:pt idx="2">
                  <c:v>70</c:v>
                </c:pt>
              </c:numCache>
            </c:numRef>
          </c:val>
          <c:smooth val="0"/>
          <c:extLst>
            <c:ext xmlns:c16="http://schemas.microsoft.com/office/drawing/2014/chart" uri="{C3380CC4-5D6E-409C-BE32-E72D297353CC}">
              <c16:uniqueId val="{00000005-3EA2-4AC7-A1E3-F585B03E1ACD}"/>
            </c:ext>
          </c:extLst>
        </c:ser>
        <c:ser>
          <c:idx val="6"/>
          <c:order val="6"/>
          <c:tx>
            <c:strRef>
              <c:f>'interaction_graph_two factor'!$G$1</c:f>
              <c:strCache>
                <c:ptCount val="1"/>
                <c:pt idx="0">
                  <c:v>Response 2 - Metarial Type3</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factor'!$G$2:$G$4</c:f>
              <c:numCache>
                <c:formatCode>General</c:formatCode>
                <c:ptCount val="3"/>
                <c:pt idx="0">
                  <c:v>110</c:v>
                </c:pt>
                <c:pt idx="1">
                  <c:v>120</c:v>
                </c:pt>
                <c:pt idx="2">
                  <c:v>104</c:v>
                </c:pt>
              </c:numCache>
            </c:numRef>
          </c:val>
          <c:smooth val="0"/>
          <c:extLst>
            <c:ext xmlns:c16="http://schemas.microsoft.com/office/drawing/2014/chart" uri="{C3380CC4-5D6E-409C-BE32-E72D297353CC}">
              <c16:uniqueId val="{00000006-3EA2-4AC7-A1E3-F585B03E1ACD}"/>
            </c:ext>
          </c:extLst>
        </c:ser>
        <c:ser>
          <c:idx val="7"/>
          <c:order val="7"/>
          <c:tx>
            <c:strRef>
              <c:f>'interaction_graph_two factor'!$H$1</c:f>
              <c:strCache>
                <c:ptCount val="1"/>
                <c:pt idx="0">
                  <c:v>Response 3 - Metarial Type1</c:v>
                </c:pt>
              </c:strCache>
            </c:strRef>
          </c:tx>
          <c:spPr>
            <a:ln w="28575" cap="rnd">
              <a:solidFill>
                <a:schemeClr val="accent2"/>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factor'!$H$2:$H$4</c:f>
              <c:numCache>
                <c:formatCode>General</c:formatCode>
                <c:ptCount val="3"/>
                <c:pt idx="0">
                  <c:v>74</c:v>
                </c:pt>
                <c:pt idx="1">
                  <c:v>80</c:v>
                </c:pt>
                <c:pt idx="2">
                  <c:v>82</c:v>
                </c:pt>
              </c:numCache>
            </c:numRef>
          </c:val>
          <c:smooth val="0"/>
          <c:extLst>
            <c:ext xmlns:c16="http://schemas.microsoft.com/office/drawing/2014/chart" uri="{C3380CC4-5D6E-409C-BE32-E72D297353CC}">
              <c16:uniqueId val="{00000007-3EA2-4AC7-A1E3-F585B03E1ACD}"/>
            </c:ext>
          </c:extLst>
        </c:ser>
        <c:ser>
          <c:idx val="8"/>
          <c:order val="8"/>
          <c:tx>
            <c:strRef>
              <c:f>'interaction_graph_two factor'!$I$1</c:f>
              <c:strCache>
                <c:ptCount val="1"/>
                <c:pt idx="0">
                  <c:v>Response 3 - Metarial Type2</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factor'!$I$2:$I$4</c:f>
              <c:numCache>
                <c:formatCode>General</c:formatCode>
                <c:ptCount val="3"/>
                <c:pt idx="0">
                  <c:v>159</c:v>
                </c:pt>
                <c:pt idx="1">
                  <c:v>106</c:v>
                </c:pt>
                <c:pt idx="2">
                  <c:v>58</c:v>
                </c:pt>
              </c:numCache>
            </c:numRef>
          </c:val>
          <c:smooth val="0"/>
          <c:extLst>
            <c:ext xmlns:c16="http://schemas.microsoft.com/office/drawing/2014/chart" uri="{C3380CC4-5D6E-409C-BE32-E72D297353CC}">
              <c16:uniqueId val="{0000000B-3EA2-4AC7-A1E3-F585B03E1ACD}"/>
            </c:ext>
          </c:extLst>
        </c:ser>
        <c:ser>
          <c:idx val="9"/>
          <c:order val="9"/>
          <c:tx>
            <c:strRef>
              <c:f>'interaction_graph_two factor'!$J$1</c:f>
              <c:strCache>
                <c:ptCount val="1"/>
                <c:pt idx="0">
                  <c:v>Response 3 - Metarial Type3</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factor'!$J$2:$J$4</c:f>
              <c:numCache>
                <c:formatCode>General</c:formatCode>
                <c:ptCount val="3"/>
                <c:pt idx="0">
                  <c:v>168</c:v>
                </c:pt>
                <c:pt idx="1">
                  <c:v>150</c:v>
                </c:pt>
                <c:pt idx="2">
                  <c:v>82</c:v>
                </c:pt>
              </c:numCache>
            </c:numRef>
          </c:val>
          <c:smooth val="0"/>
          <c:extLst>
            <c:ext xmlns:c16="http://schemas.microsoft.com/office/drawing/2014/chart" uri="{C3380CC4-5D6E-409C-BE32-E72D297353CC}">
              <c16:uniqueId val="{0000000C-3EA2-4AC7-A1E3-F585B03E1ACD}"/>
            </c:ext>
          </c:extLst>
        </c:ser>
        <c:ser>
          <c:idx val="10"/>
          <c:order val="10"/>
          <c:tx>
            <c:strRef>
              <c:f>'interaction_graph_two factor'!$K$1</c:f>
              <c:strCache>
                <c:ptCount val="1"/>
                <c:pt idx="0">
                  <c:v>Response 4 - Metarial Type1</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factor'!$K$2:$K$4</c:f>
              <c:numCache>
                <c:formatCode>General</c:formatCode>
                <c:ptCount val="3"/>
                <c:pt idx="0">
                  <c:v>180</c:v>
                </c:pt>
                <c:pt idx="1">
                  <c:v>75</c:v>
                </c:pt>
                <c:pt idx="2">
                  <c:v>58</c:v>
                </c:pt>
              </c:numCache>
            </c:numRef>
          </c:val>
          <c:smooth val="0"/>
          <c:extLst>
            <c:ext xmlns:c16="http://schemas.microsoft.com/office/drawing/2014/chart" uri="{C3380CC4-5D6E-409C-BE32-E72D297353CC}">
              <c16:uniqueId val="{0000000D-3EA2-4AC7-A1E3-F585B03E1ACD}"/>
            </c:ext>
          </c:extLst>
        </c:ser>
        <c:ser>
          <c:idx val="12"/>
          <c:order val="11"/>
          <c:tx>
            <c:strRef>
              <c:f>'interaction_graph_two factor'!$M$1</c:f>
              <c:strCache>
                <c:ptCount val="1"/>
                <c:pt idx="0">
                  <c:v>Response 4 - Metarial Type3</c:v>
                </c:pt>
              </c:strCache>
            </c:strRef>
          </c:tx>
          <c:spPr>
            <a:ln w="28575" cap="rnd">
              <a:solidFill>
                <a:schemeClr val="accent1">
                  <a:lumMod val="60000"/>
                  <a:lumOff val="4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factor'!$M$2:$M$4</c:f>
              <c:numCache>
                <c:formatCode>General</c:formatCode>
                <c:ptCount val="3"/>
                <c:pt idx="0">
                  <c:v>160</c:v>
                </c:pt>
                <c:pt idx="1">
                  <c:v>139</c:v>
                </c:pt>
                <c:pt idx="2">
                  <c:v>60</c:v>
                </c:pt>
              </c:numCache>
            </c:numRef>
          </c:val>
          <c:smooth val="0"/>
          <c:extLst>
            <c:ext xmlns:c16="http://schemas.microsoft.com/office/drawing/2014/chart" uri="{C3380CC4-5D6E-409C-BE32-E72D297353CC}">
              <c16:uniqueId val="{0000000F-3EA2-4AC7-A1E3-F585B03E1ACD}"/>
            </c:ext>
          </c:extLst>
        </c:ser>
        <c:ser>
          <c:idx val="13"/>
          <c:order val="12"/>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10-3EA2-4AC7-A1E3-F585B03E1ACD}"/>
            </c:ext>
          </c:extLst>
        </c:ser>
        <c:ser>
          <c:idx val="14"/>
          <c:order val="13"/>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11-3EA2-4AC7-A1E3-F585B03E1ACD}"/>
            </c:ext>
          </c:extLst>
        </c:ser>
        <c:ser>
          <c:idx val="15"/>
          <c:order val="14"/>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12-3EA2-4AC7-A1E3-F585B03E1ACD}"/>
            </c:ext>
          </c:extLst>
        </c:ser>
        <c:ser>
          <c:idx val="16"/>
          <c:order val="15"/>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13-3EA2-4AC7-A1E3-F585B03E1ACD}"/>
            </c:ext>
          </c:extLst>
        </c:ser>
        <c:ser>
          <c:idx val="17"/>
          <c:order val="16"/>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14-3EA2-4AC7-A1E3-F585B03E1ACD}"/>
            </c:ext>
          </c:extLst>
        </c:ser>
        <c:ser>
          <c:idx val="18"/>
          <c:order val="17"/>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5-3EA2-4AC7-A1E3-F585B03E1ACD}"/>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0-3EA2-4AC7-A1E3-F585B03E1ACD}"/>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ayout>
        <c:manualLayout>
          <c:xMode val="edge"/>
          <c:yMode val="edge"/>
          <c:x val="0.83613774962323895"/>
          <c:y val="3.8368629957461438E-2"/>
          <c:w val="0.16313866330683297"/>
          <c:h val="0.91473555729815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dLbls>
            <c:dLbl>
              <c:idx val="0"/>
              <c:layout>
                <c:manualLayout>
                  <c:x val="-5.5339717282261773E-2"/>
                  <c:y val="5.8599835816391058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EB0-455D-B836-A77F443EC2EF}"/>
                </c:ext>
              </c:extLst>
            </c:dLbl>
            <c:dLbl>
              <c:idx val="2"/>
              <c:layout>
                <c:manualLayout>
                  <c:x val="-1.287733698130415E-2"/>
                  <c:y val="4.084541703065189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1EB0-455D-B836-A77F443EC2EF}"/>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5.5339717282261773E-2"/>
                  <c:y val="-1.357636833447910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1EB0-455D-B836-A77F443EC2EF}"/>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dLbl>
              <c:idx val="0"/>
              <c:layout>
                <c:manualLayout>
                  <c:x val="-5.5339717282261773E-2"/>
                  <c:y val="-1.914557184808179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1EB0-455D-B836-A77F443EC2EF}"/>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B-1EB0-455D-B836-A77F443EC2EF}"/>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C-1EB0-455D-B836-A77F443EC2EF}"/>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D-1EB0-455D-B836-A77F443EC2EF}"/>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E-1EB0-455D-B836-A77F443EC2EF}"/>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F-1EB0-455D-B836-A77F443EC2EF}"/>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0-1EB0-455D-B836-A77F443EC2EF}"/>
            </c:ext>
          </c:extLst>
        </c:ser>
        <c:dLbls>
          <c:dLblPos val="t"/>
          <c:showLegendKey val="0"/>
          <c:showVal val="1"/>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11-1EB0-455D-B836-A77F443EC2EF}"/>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10</xdr:col>
      <xdr:colOff>195263</xdr:colOff>
      <xdr:row>5</xdr:row>
      <xdr:rowOff>138112</xdr:rowOff>
    </xdr:from>
    <xdr:to>
      <xdr:col>20</xdr:col>
      <xdr:colOff>623888</xdr:colOff>
      <xdr:row>17</xdr:row>
      <xdr:rowOff>42863</xdr:rowOff>
    </xdr:to>
    <xdr:pic>
      <xdr:nvPicPr>
        <xdr:cNvPr id="2" name="Picture 1">
          <a:extLst>
            <a:ext uri="{FF2B5EF4-FFF2-40B4-BE49-F238E27FC236}">
              <a16:creationId xmlns:a16="http://schemas.microsoft.com/office/drawing/2014/main" id="{D2AC5540-7DBD-8E54-0A8E-755C2AAC3B96}"/>
            </a:ext>
          </a:extLst>
        </xdr:cNvPr>
        <xdr:cNvPicPr>
          <a:picLocks noChangeAspect="1" noChangeArrowheads="1"/>
        </xdr:cNvPicPr>
      </xdr:nvPicPr>
      <xdr:blipFill>
        <a:blip xmlns:r="http://schemas.openxmlformats.org/officeDocument/2006/relationships" r:embed="rId1">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72263" y="1085850"/>
          <a:ext cx="6905625" cy="2076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95250</xdr:colOff>
      <xdr:row>10</xdr:row>
      <xdr:rowOff>128587</xdr:rowOff>
    </xdr:from>
    <xdr:to>
      <xdr:col>17</xdr:col>
      <xdr:colOff>514350</xdr:colOff>
      <xdr:row>26</xdr:row>
      <xdr:rowOff>154584</xdr:rowOff>
    </xdr:to>
    <xdr:pic>
      <xdr:nvPicPr>
        <xdr:cNvPr id="2" name="Picture 1">
          <a:extLst>
            <a:ext uri="{FF2B5EF4-FFF2-40B4-BE49-F238E27FC236}">
              <a16:creationId xmlns:a16="http://schemas.microsoft.com/office/drawing/2014/main" id="{824CE9BD-F7BD-CFAB-9E5E-11084902A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10588" y="1976437"/>
          <a:ext cx="3652838" cy="2900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457039</xdr:colOff>
      <xdr:row>2</xdr:row>
      <xdr:rowOff>195155</xdr:rowOff>
    </xdr:from>
    <xdr:to>
      <xdr:col>28</xdr:col>
      <xdr:colOff>247489</xdr:colOff>
      <xdr:row>16</xdr:row>
      <xdr:rowOff>104668</xdr:rowOff>
    </xdr:to>
    <xdr:pic>
      <xdr:nvPicPr>
        <xdr:cNvPr id="2" name="Picture 1">
          <a:extLst>
            <a:ext uri="{FF2B5EF4-FFF2-40B4-BE49-F238E27FC236}">
              <a16:creationId xmlns:a16="http://schemas.microsoft.com/office/drawing/2014/main" id="{0EB72F3C-BAA3-C1C0-92B9-3533579989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303" y="559031"/>
          <a:ext cx="3707473" cy="2531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275398</xdr:colOff>
      <xdr:row>30</xdr:row>
      <xdr:rowOff>100013</xdr:rowOff>
    </xdr:from>
    <xdr:to>
      <xdr:col>16</xdr:col>
      <xdr:colOff>581025</xdr:colOff>
      <xdr:row>35</xdr:row>
      <xdr:rowOff>47625</xdr:rowOff>
    </xdr:to>
    <xdr:cxnSp macro="">
      <xdr:nvCxnSpPr>
        <xdr:cNvPr id="4" name="Straight Arrow Connector 3">
          <a:extLst>
            <a:ext uri="{FF2B5EF4-FFF2-40B4-BE49-F238E27FC236}">
              <a16:creationId xmlns:a16="http://schemas.microsoft.com/office/drawing/2014/main" id="{3A576ACB-19D7-063F-E3D0-3B0266DDB2CB}"/>
            </a:ext>
          </a:extLst>
        </xdr:cNvPr>
        <xdr:cNvCxnSpPr>
          <a:stCxn id="7" idx="0"/>
        </xdr:cNvCxnSpPr>
      </xdr:nvCxnSpPr>
      <xdr:spPr>
        <a:xfrm flipV="1">
          <a:off x="9079811" y="5628655"/>
          <a:ext cx="1597714" cy="858699"/>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184494</xdr:colOff>
      <xdr:row>31</xdr:row>
      <xdr:rowOff>109538</xdr:rowOff>
    </xdr:from>
    <xdr:to>
      <xdr:col>17</xdr:col>
      <xdr:colOff>19050</xdr:colOff>
      <xdr:row>36</xdr:row>
      <xdr:rowOff>555141</xdr:rowOff>
    </xdr:to>
    <xdr:cxnSp macro="">
      <xdr:nvCxnSpPr>
        <xdr:cNvPr id="6" name="Straight Arrow Connector 5">
          <a:extLst>
            <a:ext uri="{FF2B5EF4-FFF2-40B4-BE49-F238E27FC236}">
              <a16:creationId xmlns:a16="http://schemas.microsoft.com/office/drawing/2014/main" id="{3E695466-CECD-D5D8-5DE8-FB9B648CC983}"/>
            </a:ext>
          </a:extLst>
        </xdr:cNvPr>
        <xdr:cNvCxnSpPr>
          <a:stCxn id="8" idx="0"/>
        </xdr:cNvCxnSpPr>
      </xdr:nvCxnSpPr>
      <xdr:spPr>
        <a:xfrm flipV="1">
          <a:off x="9634951" y="5820397"/>
          <a:ext cx="1126642" cy="138982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13</xdr:col>
      <xdr:colOff>207065</xdr:colOff>
      <xdr:row>35</xdr:row>
      <xdr:rowOff>47625</xdr:rowOff>
    </xdr:from>
    <xdr:to>
      <xdr:col>15</xdr:col>
      <xdr:colOff>343729</xdr:colOff>
      <xdr:row>36</xdr:row>
      <xdr:rowOff>157369</xdr:rowOff>
    </xdr:to>
    <xdr:sp macro="" textlink="">
      <xdr:nvSpPr>
        <xdr:cNvPr id="7" name="TextBox 6">
          <a:extLst>
            <a:ext uri="{FF2B5EF4-FFF2-40B4-BE49-F238E27FC236}">
              <a16:creationId xmlns:a16="http://schemas.microsoft.com/office/drawing/2014/main" id="{47E4BC4C-968E-FD9B-BE87-5C1D5AE4733F}"/>
            </a:ext>
          </a:extLst>
        </xdr:cNvPr>
        <xdr:cNvSpPr txBox="1"/>
      </xdr:nvSpPr>
      <xdr:spPr>
        <a:xfrm>
          <a:off x="8365435" y="6487354"/>
          <a:ext cx="1428751" cy="3250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Material Type</a:t>
          </a:r>
        </a:p>
      </xdr:txBody>
    </xdr:sp>
    <xdr:clientData/>
  </xdr:twoCellAnchor>
  <xdr:twoCellAnchor>
    <xdr:from>
      <xdr:col>14</xdr:col>
      <xdr:colOff>22570</xdr:colOff>
      <xdr:row>36</xdr:row>
      <xdr:rowOff>555141</xdr:rowOff>
    </xdr:from>
    <xdr:to>
      <xdr:col>16</xdr:col>
      <xdr:colOff>346419</xdr:colOff>
      <xdr:row>36</xdr:row>
      <xdr:rowOff>802791</xdr:rowOff>
    </xdr:to>
    <xdr:sp macro="" textlink="">
      <xdr:nvSpPr>
        <xdr:cNvPr id="8" name="TextBox 7">
          <a:extLst>
            <a:ext uri="{FF2B5EF4-FFF2-40B4-BE49-F238E27FC236}">
              <a16:creationId xmlns:a16="http://schemas.microsoft.com/office/drawing/2014/main" id="{B48CEBA0-3672-41A0-9678-A3C6BAA4E27E}"/>
            </a:ext>
          </a:extLst>
        </xdr:cNvPr>
        <xdr:cNvSpPr txBox="1"/>
      </xdr:nvSpPr>
      <xdr:spPr>
        <a:xfrm>
          <a:off x="8826983" y="7210218"/>
          <a:ext cx="1615936"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Temperature</a:t>
          </a:r>
        </a:p>
      </xdr:txBody>
    </xdr:sp>
    <xdr:clientData/>
  </xdr:twoCellAnchor>
  <xdr:twoCellAnchor>
    <xdr:from>
      <xdr:col>5</xdr:col>
      <xdr:colOff>256759</xdr:colOff>
      <xdr:row>38</xdr:row>
      <xdr:rowOff>82826</xdr:rowOff>
    </xdr:from>
    <xdr:to>
      <xdr:col>16</xdr:col>
      <xdr:colOff>353251</xdr:colOff>
      <xdr:row>48</xdr:row>
      <xdr:rowOff>107259</xdr:rowOff>
    </xdr:to>
    <xdr:graphicFrame macro="">
      <xdr:nvGraphicFramePr>
        <xdr:cNvPr id="12" name="Chart 11">
          <a:extLst>
            <a:ext uri="{FF2B5EF4-FFF2-40B4-BE49-F238E27FC236}">
              <a16:creationId xmlns:a16="http://schemas.microsoft.com/office/drawing/2014/main" id="{F5FD3540-B0B3-4A2C-A168-97F26446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14</xdr:col>
      <xdr:colOff>404813</xdr:colOff>
      <xdr:row>0</xdr:row>
      <xdr:rowOff>0</xdr:rowOff>
    </xdr:from>
    <xdr:to>
      <xdr:col>24</xdr:col>
      <xdr:colOff>276226</xdr:colOff>
      <xdr:row>23</xdr:row>
      <xdr:rowOff>152399</xdr:rowOff>
    </xdr:to>
    <xdr:graphicFrame macro="">
      <xdr:nvGraphicFramePr>
        <xdr:cNvPr id="13" name="Chart 12">
          <a:extLst>
            <a:ext uri="{FF2B5EF4-FFF2-40B4-BE49-F238E27FC236}">
              <a16:creationId xmlns:a16="http://schemas.microsoft.com/office/drawing/2014/main" id="{743A0322-D002-ABD5-1632-01A90A2F87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5</xdr:row>
      <xdr:rowOff>47626</xdr:rowOff>
    </xdr:from>
    <xdr:to>
      <xdr:col>10</xdr:col>
      <xdr:colOff>552450</xdr:colOff>
      <xdr:row>23</xdr:row>
      <xdr:rowOff>57150</xdr:rowOff>
    </xdr:to>
    <xdr:graphicFrame macro="">
      <xdr:nvGraphicFramePr>
        <xdr:cNvPr id="14" name="Chart 13">
          <a:extLst>
            <a:ext uri="{FF2B5EF4-FFF2-40B4-BE49-F238E27FC236}">
              <a16:creationId xmlns:a16="http://schemas.microsoft.com/office/drawing/2014/main" id="{B205B161-EE1E-47E7-8D6B-418644D816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70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7FC5638-E4C6-4F36-9507-839C9C6B7110}">
  <we:reference id="db18cc72-1a17-45df-b60e-7ffb655e8af5" version="1.0.0.4" store="EXCatalog" storeType="EXCatalog"/>
  <we:alternateReferences>
    <we:reference id="WA104381701" version="1.0.0.4" store="en-GB"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ee.iitb.ac.in/~apte/CV_PRA_TAGUCHI_INTRO.htm"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D913-21EE-46E3-9FB3-AC8F113099BA}">
  <dimension ref="A1:A28"/>
  <sheetViews>
    <sheetView workbookViewId="0">
      <selection activeCell="H9" sqref="H9"/>
    </sheetView>
  </sheetViews>
  <sheetFormatPr defaultRowHeight="14.25" x14ac:dyDescent="0.45"/>
  <sheetData>
    <row r="1" spans="1:1" ht="17.649999999999999" x14ac:dyDescent="0.45">
      <c r="A1" s="4" t="s">
        <v>21</v>
      </c>
    </row>
    <row r="2" spans="1:1" x14ac:dyDescent="0.45">
      <c r="A2" s="5"/>
    </row>
    <row r="3" spans="1:1" x14ac:dyDescent="0.45">
      <c r="A3" s="7" t="s">
        <v>22</v>
      </c>
    </row>
    <row r="4" spans="1:1" x14ac:dyDescent="0.45">
      <c r="A4" s="5"/>
    </row>
    <row r="5" spans="1:1" x14ac:dyDescent="0.45">
      <c r="A5" s="5"/>
    </row>
    <row r="6" spans="1:1" x14ac:dyDescent="0.45">
      <c r="A6" s="8" t="s">
        <v>23</v>
      </c>
    </row>
    <row r="7" spans="1:1" x14ac:dyDescent="0.45">
      <c r="A7" s="8" t="s">
        <v>226</v>
      </c>
    </row>
    <row r="8" spans="1:1" x14ac:dyDescent="0.45">
      <c r="A8" s="5"/>
    </row>
    <row r="9" spans="1:1" x14ac:dyDescent="0.45">
      <c r="A9" s="7" t="s">
        <v>24</v>
      </c>
    </row>
    <row r="10" spans="1:1" x14ac:dyDescent="0.45">
      <c r="A10" s="5"/>
    </row>
    <row r="11" spans="1:1" x14ac:dyDescent="0.45">
      <c r="A11" s="5"/>
    </row>
    <row r="12" spans="1:1" x14ac:dyDescent="0.45">
      <c r="A12" s="8" t="s">
        <v>25</v>
      </c>
    </row>
    <row r="13" spans="1:1" x14ac:dyDescent="0.45">
      <c r="A13" s="8" t="s">
        <v>26</v>
      </c>
    </row>
    <row r="14" spans="1:1" x14ac:dyDescent="0.45">
      <c r="A14" s="8" t="s">
        <v>27</v>
      </c>
    </row>
    <row r="15" spans="1:1" x14ac:dyDescent="0.45">
      <c r="A15" s="8" t="s">
        <v>28</v>
      </c>
    </row>
    <row r="16" spans="1:1" x14ac:dyDescent="0.45">
      <c r="A16" s="8" t="s">
        <v>29</v>
      </c>
    </row>
    <row r="17" spans="1:1" x14ac:dyDescent="0.45">
      <c r="A17" s="8" t="s">
        <v>30</v>
      </c>
    </row>
    <row r="18" spans="1:1" x14ac:dyDescent="0.45">
      <c r="A18" s="5"/>
    </row>
    <row r="19" spans="1:1" x14ac:dyDescent="0.45">
      <c r="A19" s="7" t="s">
        <v>31</v>
      </c>
    </row>
    <row r="20" spans="1:1" x14ac:dyDescent="0.45">
      <c r="A20" s="5"/>
    </row>
    <row r="21" spans="1:1" x14ac:dyDescent="0.45">
      <c r="A21" s="5"/>
    </row>
    <row r="22" spans="1:1" x14ac:dyDescent="0.45">
      <c r="A22" s="8" t="s">
        <v>32</v>
      </c>
    </row>
    <row r="23" spans="1:1" x14ac:dyDescent="0.45">
      <c r="A23" s="8" t="s">
        <v>33</v>
      </c>
    </row>
    <row r="24" spans="1:1" x14ac:dyDescent="0.45">
      <c r="A24" s="5"/>
    </row>
    <row r="25" spans="1:1" x14ac:dyDescent="0.45">
      <c r="A25" s="7" t="s">
        <v>34</v>
      </c>
    </row>
    <row r="26" spans="1:1" x14ac:dyDescent="0.45">
      <c r="A26" s="5"/>
    </row>
    <row r="27" spans="1:1" x14ac:dyDescent="0.45">
      <c r="A27" s="5"/>
    </row>
    <row r="28" spans="1:1" x14ac:dyDescent="0.45">
      <c r="A28" s="8" t="s">
        <v>35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5468D-9049-482F-BB24-BFD545FC8E78}">
  <dimension ref="A1:K38"/>
  <sheetViews>
    <sheetView zoomScale="66" zoomScaleNormal="244" workbookViewId="0">
      <selection activeCell="E10" sqref="E10"/>
    </sheetView>
  </sheetViews>
  <sheetFormatPr defaultRowHeight="14.25" x14ac:dyDescent="0.45"/>
  <cols>
    <col min="1" max="3" width="12.06640625" customWidth="1"/>
  </cols>
  <sheetData>
    <row r="1" spans="1:9" ht="15.75" x14ac:dyDescent="0.45">
      <c r="A1" s="9" t="s">
        <v>36</v>
      </c>
    </row>
    <row r="2" spans="1:9" x14ac:dyDescent="0.45">
      <c r="A2" s="5"/>
    </row>
    <row r="3" spans="1:9" x14ac:dyDescent="0.45">
      <c r="A3" s="7" t="s">
        <v>130</v>
      </c>
    </row>
    <row r="4" spans="1:9" x14ac:dyDescent="0.45">
      <c r="A4" s="7" t="s">
        <v>131</v>
      </c>
    </row>
    <row r="6" spans="1:9" ht="15.75" x14ac:dyDescent="0.45">
      <c r="A6" s="9" t="s">
        <v>37</v>
      </c>
    </row>
    <row r="8" spans="1:9" x14ac:dyDescent="0.45">
      <c r="A8" t="s">
        <v>38</v>
      </c>
    </row>
    <row r="10" spans="1:9" x14ac:dyDescent="0.45">
      <c r="A10" s="1" t="s">
        <v>0</v>
      </c>
      <c r="B10" s="1" t="s">
        <v>1</v>
      </c>
      <c r="C10" s="1" t="s">
        <v>2</v>
      </c>
    </row>
    <row r="11" spans="1:9" x14ac:dyDescent="0.45">
      <c r="A11" s="1">
        <v>23</v>
      </c>
      <c r="B11" s="1">
        <v>30</v>
      </c>
      <c r="C11" s="1">
        <v>35</v>
      </c>
    </row>
    <row r="12" spans="1:9" x14ac:dyDescent="0.45">
      <c r="A12" s="1">
        <v>20</v>
      </c>
      <c r="B12" s="1">
        <v>29</v>
      </c>
      <c r="C12" s="1">
        <v>37</v>
      </c>
    </row>
    <row r="13" spans="1:9" x14ac:dyDescent="0.45">
      <c r="A13" s="1">
        <v>25</v>
      </c>
      <c r="B13" s="1">
        <v>32</v>
      </c>
      <c r="C13" s="1">
        <v>34</v>
      </c>
    </row>
    <row r="14" spans="1:9" x14ac:dyDescent="0.45">
      <c r="A14" s="1">
        <v>22</v>
      </c>
      <c r="B14" s="1">
        <v>31</v>
      </c>
      <c r="C14" s="1">
        <v>36</v>
      </c>
    </row>
    <row r="15" spans="1:9" x14ac:dyDescent="0.45">
      <c r="A15" s="1">
        <v>24</v>
      </c>
      <c r="B15" s="1">
        <v>30</v>
      </c>
      <c r="C15" s="1">
        <v>33</v>
      </c>
      <c r="E15" s="16"/>
      <c r="F15" s="16"/>
      <c r="G15" s="16"/>
      <c r="H15" s="16"/>
      <c r="I15" s="16"/>
    </row>
    <row r="20" spans="1:11" x14ac:dyDescent="0.45">
      <c r="A20" s="16"/>
      <c r="B20" s="16"/>
      <c r="C20" s="16"/>
      <c r="D20" s="16"/>
    </row>
    <row r="21" spans="1:11" ht="14.65" thickBot="1" x14ac:dyDescent="0.5"/>
    <row r="22" spans="1:11" x14ac:dyDescent="0.45">
      <c r="E22" s="16"/>
      <c r="F22" s="3"/>
      <c r="G22" s="3"/>
      <c r="H22" s="3"/>
      <c r="I22" s="3"/>
      <c r="J22" s="3"/>
      <c r="K22" s="3"/>
    </row>
    <row r="26" spans="1:11" ht="14.65" thickBot="1" x14ac:dyDescent="0.5">
      <c r="F26" s="2"/>
      <c r="G26" s="2"/>
      <c r="H26" s="2"/>
      <c r="I26" s="2"/>
      <c r="J26" s="2"/>
      <c r="K26" s="2"/>
    </row>
    <row r="27" spans="1:11" x14ac:dyDescent="0.45">
      <c r="A27" s="16"/>
      <c r="B27" s="16"/>
      <c r="C27" s="16"/>
      <c r="D27" s="16"/>
      <c r="E27" s="16"/>
      <c r="F27" s="3"/>
      <c r="G27" s="3"/>
    </row>
    <row r="31" spans="1:11" ht="14.65" thickBot="1" x14ac:dyDescent="0.5">
      <c r="F31" s="2"/>
      <c r="G31" s="2"/>
    </row>
    <row r="33" spans="1:1" ht="17.649999999999999" x14ac:dyDescent="0.45">
      <c r="A33" s="4" t="s">
        <v>17</v>
      </c>
    </row>
    <row r="34" spans="1:1" x14ac:dyDescent="0.45">
      <c r="A34" s="5"/>
    </row>
    <row r="35" spans="1:1" x14ac:dyDescent="0.45">
      <c r="A35" s="7" t="s">
        <v>18</v>
      </c>
    </row>
    <row r="36" spans="1:1" x14ac:dyDescent="0.45">
      <c r="A36" s="7" t="s">
        <v>19</v>
      </c>
    </row>
    <row r="38" spans="1:1" x14ac:dyDescent="0.45">
      <c r="A38" t="s">
        <v>20</v>
      </c>
    </row>
  </sheetData>
  <dataConsolid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57A8-601C-41A5-8954-B548546D6C62}">
  <dimension ref="A1:A23"/>
  <sheetViews>
    <sheetView workbookViewId="0">
      <selection activeCell="J31" sqref="J31"/>
    </sheetView>
  </sheetViews>
  <sheetFormatPr defaultRowHeight="14.25" x14ac:dyDescent="0.45"/>
  <sheetData>
    <row r="1" spans="1:1" ht="17.649999999999999" x14ac:dyDescent="0.45">
      <c r="A1" s="4" t="s">
        <v>73</v>
      </c>
    </row>
    <row r="2" spans="1:1" x14ac:dyDescent="0.45">
      <c r="A2" s="5"/>
    </row>
    <row r="3" spans="1:1" x14ac:dyDescent="0.45">
      <c r="A3" s="7" t="s">
        <v>22</v>
      </c>
    </row>
    <row r="4" spans="1:1" x14ac:dyDescent="0.45">
      <c r="A4" s="5"/>
    </row>
    <row r="5" spans="1:1" x14ac:dyDescent="0.45">
      <c r="A5" s="5"/>
    </row>
    <row r="6" spans="1:1" x14ac:dyDescent="0.45">
      <c r="A6" s="23" t="s">
        <v>74</v>
      </c>
    </row>
    <row r="7" spans="1:1" x14ac:dyDescent="0.45">
      <c r="A7" s="24" t="s">
        <v>132</v>
      </c>
    </row>
    <row r="8" spans="1:1" x14ac:dyDescent="0.45">
      <c r="A8" s="24" t="s">
        <v>133</v>
      </c>
    </row>
    <row r="9" spans="1:1" x14ac:dyDescent="0.45">
      <c r="A9" s="24" t="s">
        <v>134</v>
      </c>
    </row>
    <row r="10" spans="1:1" x14ac:dyDescent="0.45">
      <c r="A10" s="23" t="s">
        <v>75</v>
      </c>
    </row>
    <row r="11" spans="1:1" x14ac:dyDescent="0.45">
      <c r="A11" s="24" t="s">
        <v>135</v>
      </c>
    </row>
    <row r="12" spans="1:1" x14ac:dyDescent="0.45">
      <c r="A12" s="24" t="s">
        <v>136</v>
      </c>
    </row>
    <row r="13" spans="1:1" x14ac:dyDescent="0.45">
      <c r="A13" s="24" t="s">
        <v>137</v>
      </c>
    </row>
    <row r="14" spans="1:1" x14ac:dyDescent="0.45">
      <c r="A14" s="5"/>
    </row>
    <row r="15" spans="1:1" x14ac:dyDescent="0.45">
      <c r="A15" s="7" t="s">
        <v>76</v>
      </c>
    </row>
    <row r="16" spans="1:1" x14ac:dyDescent="0.45">
      <c r="A16" s="5"/>
    </row>
    <row r="17" spans="1:1" x14ac:dyDescent="0.45">
      <c r="A17" s="5"/>
    </row>
    <row r="18" spans="1:1" x14ac:dyDescent="0.45">
      <c r="A18" s="8" t="s">
        <v>77</v>
      </c>
    </row>
    <row r="19" spans="1:1" x14ac:dyDescent="0.45">
      <c r="A19" s="5"/>
    </row>
    <row r="20" spans="1:1" x14ac:dyDescent="0.45">
      <c r="A20" s="7" t="s">
        <v>78</v>
      </c>
    </row>
    <row r="21" spans="1:1" x14ac:dyDescent="0.45">
      <c r="A21" s="5"/>
    </row>
    <row r="22" spans="1:1" x14ac:dyDescent="0.45">
      <c r="A22" s="5"/>
    </row>
    <row r="23" spans="1:1" x14ac:dyDescent="0.45">
      <c r="A23" s="8"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51D66-C042-47D0-BD1F-56A375E7E6BB}">
  <dimension ref="A1:AL247"/>
  <sheetViews>
    <sheetView topLeftCell="A38" zoomScale="129" zoomScaleNormal="89" workbookViewId="0">
      <selection activeCell="J48" sqref="J48"/>
    </sheetView>
  </sheetViews>
  <sheetFormatPr defaultRowHeight="14.25" x14ac:dyDescent="0.45"/>
  <cols>
    <col min="1" max="4" width="9.06640625" style="13"/>
    <col min="12" max="12" width="5.6640625" customWidth="1"/>
    <col min="19" max="19" width="9.06640625" customWidth="1"/>
  </cols>
  <sheetData>
    <row r="1" spans="1:29" x14ac:dyDescent="0.45">
      <c r="A1" s="6" t="s">
        <v>228</v>
      </c>
      <c r="N1" s="60"/>
      <c r="O1" s="73" t="s">
        <v>39</v>
      </c>
      <c r="P1" s="73"/>
      <c r="Q1" s="73"/>
      <c r="R1" t="s">
        <v>43</v>
      </c>
      <c r="Y1" s="11"/>
    </row>
    <row r="2" spans="1:29" x14ac:dyDescent="0.45">
      <c r="N2" s="61" t="s">
        <v>93</v>
      </c>
      <c r="O2" s="61">
        <v>15</v>
      </c>
      <c r="P2" s="61">
        <v>70</v>
      </c>
      <c r="Q2" s="61">
        <v>125</v>
      </c>
      <c r="Y2" s="12"/>
    </row>
    <row r="3" spans="1:29" ht="17.649999999999999" x14ac:dyDescent="0.45">
      <c r="A3" s="4" t="s">
        <v>138</v>
      </c>
      <c r="N3" s="62">
        <v>1</v>
      </c>
      <c r="O3" s="62">
        <v>130</v>
      </c>
      <c r="P3" s="62">
        <v>34</v>
      </c>
      <c r="Q3" s="62">
        <v>20</v>
      </c>
      <c r="R3" t="s">
        <v>3</v>
      </c>
      <c r="S3">
        <v>15</v>
      </c>
      <c r="T3">
        <v>70</v>
      </c>
      <c r="U3">
        <v>125</v>
      </c>
      <c r="V3" t="s">
        <v>16</v>
      </c>
      <c r="Y3" s="12"/>
    </row>
    <row r="4" spans="1:29" ht="14.65" thickBot="1" x14ac:dyDescent="0.5">
      <c r="A4" s="5" t="s">
        <v>141</v>
      </c>
      <c r="N4" s="62">
        <v>1</v>
      </c>
      <c r="O4" s="62">
        <v>155</v>
      </c>
      <c r="P4" s="62">
        <v>40</v>
      </c>
      <c r="Q4" s="62">
        <v>70</v>
      </c>
      <c r="R4" s="14">
        <v>1</v>
      </c>
      <c r="S4" s="14"/>
      <c r="T4" s="14"/>
      <c r="U4" s="14"/>
      <c r="V4" s="14"/>
      <c r="Y4" s="12"/>
      <c r="Z4" s="15"/>
      <c r="AA4" s="15"/>
      <c r="AB4" s="15"/>
      <c r="AC4" s="15"/>
    </row>
    <row r="5" spans="1:29" x14ac:dyDescent="0.45">
      <c r="A5" t="s">
        <v>142</v>
      </c>
      <c r="N5" s="62">
        <v>1</v>
      </c>
      <c r="O5" s="62">
        <v>74</v>
      </c>
      <c r="P5" s="62">
        <v>80</v>
      </c>
      <c r="Q5" s="62">
        <v>82</v>
      </c>
      <c r="R5" t="s">
        <v>4</v>
      </c>
      <c r="S5">
        <v>4</v>
      </c>
      <c r="T5">
        <v>4</v>
      </c>
      <c r="U5">
        <v>4</v>
      </c>
      <c r="V5">
        <v>12</v>
      </c>
      <c r="Y5" s="12"/>
    </row>
    <row r="6" spans="1:29" x14ac:dyDescent="0.45">
      <c r="N6" s="62">
        <v>1</v>
      </c>
      <c r="O6" s="62">
        <v>180</v>
      </c>
      <c r="P6" s="62">
        <v>75</v>
      </c>
      <c r="Q6" s="62">
        <v>58</v>
      </c>
      <c r="R6" t="s">
        <v>5</v>
      </c>
      <c r="S6">
        <v>539</v>
      </c>
      <c r="T6">
        <v>229</v>
      </c>
      <c r="U6">
        <v>230</v>
      </c>
      <c r="V6">
        <v>998</v>
      </c>
      <c r="Y6" s="12"/>
    </row>
    <row r="7" spans="1:29" x14ac:dyDescent="0.45">
      <c r="N7" s="62">
        <v>2</v>
      </c>
      <c r="O7" s="62">
        <v>150</v>
      </c>
      <c r="P7" s="62">
        <v>136</v>
      </c>
      <c r="Q7" s="62">
        <v>25</v>
      </c>
      <c r="R7" t="s">
        <v>6</v>
      </c>
      <c r="S7">
        <v>134.75</v>
      </c>
      <c r="T7">
        <v>57.25</v>
      </c>
      <c r="U7">
        <v>57.5</v>
      </c>
      <c r="V7">
        <v>83.166666666666671</v>
      </c>
      <c r="Y7" s="12"/>
    </row>
    <row r="8" spans="1:29" x14ac:dyDescent="0.45">
      <c r="A8" s="40" t="s">
        <v>143</v>
      </c>
      <c r="B8"/>
      <c r="C8"/>
      <c r="D8"/>
      <c r="N8" s="62">
        <v>2</v>
      </c>
      <c r="O8" s="62">
        <v>188</v>
      </c>
      <c r="P8" s="62">
        <v>122</v>
      </c>
      <c r="Q8" s="62">
        <v>70</v>
      </c>
      <c r="R8" t="s">
        <v>7</v>
      </c>
      <c r="S8">
        <v>2056.9166666666665</v>
      </c>
      <c r="T8">
        <v>556.91666666666663</v>
      </c>
      <c r="U8">
        <v>721</v>
      </c>
      <c r="V8">
        <v>2360.8787878787884</v>
      </c>
      <c r="Y8" s="12"/>
    </row>
    <row r="9" spans="1:29" x14ac:dyDescent="0.45">
      <c r="A9"/>
      <c r="B9"/>
      <c r="C9"/>
      <c r="D9"/>
      <c r="N9" s="62">
        <v>2</v>
      </c>
      <c r="O9" s="62">
        <v>159</v>
      </c>
      <c r="P9" s="62">
        <v>106</v>
      </c>
      <c r="Q9" s="62">
        <v>58</v>
      </c>
      <c r="Y9" s="12"/>
    </row>
    <row r="10" spans="1:29" ht="14.65" thickBot="1" x14ac:dyDescent="0.5">
      <c r="A10" s="6" t="s">
        <v>144</v>
      </c>
      <c r="B10"/>
      <c r="C10"/>
      <c r="D10"/>
      <c r="N10" s="62">
        <v>2</v>
      </c>
      <c r="O10" s="62">
        <v>126</v>
      </c>
      <c r="P10" s="62">
        <v>115</v>
      </c>
      <c r="Q10" s="62">
        <v>45</v>
      </c>
      <c r="R10" s="14">
        <v>2</v>
      </c>
      <c r="S10" s="14"/>
      <c r="T10" s="14"/>
      <c r="U10" s="14"/>
      <c r="V10" s="14"/>
      <c r="Y10" s="12"/>
      <c r="Z10" s="15"/>
      <c r="AA10" s="15"/>
      <c r="AB10" s="15"/>
      <c r="AC10" s="15"/>
    </row>
    <row r="11" spans="1:29" x14ac:dyDescent="0.45">
      <c r="A11" s="68" t="s">
        <v>236</v>
      </c>
      <c r="B11"/>
      <c r="C11"/>
      <c r="D11"/>
      <c r="N11" s="62">
        <v>3</v>
      </c>
      <c r="O11" s="62">
        <v>138</v>
      </c>
      <c r="P11" s="62">
        <v>174</v>
      </c>
      <c r="Q11" s="62">
        <v>96</v>
      </c>
      <c r="R11" t="s">
        <v>4</v>
      </c>
      <c r="S11">
        <v>4</v>
      </c>
      <c r="T11">
        <v>4</v>
      </c>
      <c r="U11">
        <v>4</v>
      </c>
      <c r="V11">
        <v>12</v>
      </c>
      <c r="Y11" s="12"/>
    </row>
    <row r="12" spans="1:29" x14ac:dyDescent="0.45">
      <c r="A12" s="67" t="s">
        <v>233</v>
      </c>
      <c r="B12"/>
      <c r="C12"/>
      <c r="D12"/>
      <c r="N12" s="62">
        <v>3</v>
      </c>
      <c r="O12" s="62">
        <v>110</v>
      </c>
      <c r="P12" s="62">
        <v>120</v>
      </c>
      <c r="Q12" s="62">
        <v>104</v>
      </c>
      <c r="R12" t="s">
        <v>5</v>
      </c>
      <c r="S12">
        <v>623</v>
      </c>
      <c r="T12">
        <v>479</v>
      </c>
      <c r="U12">
        <v>198</v>
      </c>
      <c r="V12">
        <v>1300</v>
      </c>
      <c r="Y12" s="12"/>
    </row>
    <row r="13" spans="1:29" x14ac:dyDescent="0.45">
      <c r="A13"/>
      <c r="B13"/>
      <c r="C13"/>
      <c r="D13"/>
      <c r="N13" s="62">
        <v>3</v>
      </c>
      <c r="O13" s="62">
        <v>168</v>
      </c>
      <c r="P13" s="62">
        <v>150</v>
      </c>
      <c r="Q13" s="62">
        <v>82</v>
      </c>
      <c r="R13" t="s">
        <v>6</v>
      </c>
      <c r="S13">
        <v>155.75</v>
      </c>
      <c r="T13">
        <v>119.75</v>
      </c>
      <c r="U13">
        <v>49.5</v>
      </c>
      <c r="V13">
        <v>108.33333333333333</v>
      </c>
      <c r="Y13" s="12"/>
    </row>
    <row r="14" spans="1:29" x14ac:dyDescent="0.45">
      <c r="A14" s="6" t="s">
        <v>229</v>
      </c>
      <c r="B14"/>
      <c r="C14"/>
      <c r="D14"/>
      <c r="N14" s="62">
        <v>3</v>
      </c>
      <c r="O14" s="62">
        <v>160</v>
      </c>
      <c r="P14" s="62">
        <v>139</v>
      </c>
      <c r="Q14" s="62">
        <v>60</v>
      </c>
      <c r="R14" t="s">
        <v>7</v>
      </c>
      <c r="S14">
        <v>656.25</v>
      </c>
      <c r="T14">
        <v>160.25</v>
      </c>
      <c r="U14">
        <v>371</v>
      </c>
      <c r="V14">
        <v>2447.5151515151506</v>
      </c>
      <c r="Y14" s="12"/>
    </row>
    <row r="15" spans="1:29" x14ac:dyDescent="0.45">
      <c r="A15" s="68" t="s">
        <v>235</v>
      </c>
      <c r="B15"/>
      <c r="C15"/>
      <c r="D15"/>
      <c r="N15" s="13"/>
      <c r="O15" s="13"/>
      <c r="P15" s="13"/>
      <c r="Q15" s="13"/>
      <c r="Y15" s="12"/>
    </row>
    <row r="16" spans="1:29" ht="14.65" thickBot="1" x14ac:dyDescent="0.5">
      <c r="A16" s="67" t="s">
        <v>234</v>
      </c>
      <c r="B16"/>
      <c r="C16"/>
      <c r="D16"/>
      <c r="N16" s="33"/>
      <c r="O16" s="33"/>
      <c r="P16" s="33"/>
      <c r="Q16" s="33"/>
      <c r="R16" s="14">
        <v>3</v>
      </c>
      <c r="S16" s="14"/>
      <c r="T16" s="14"/>
      <c r="U16" s="14"/>
      <c r="V16" s="14"/>
      <c r="Y16" s="12"/>
      <c r="Z16" s="15"/>
      <c r="AA16" s="15"/>
      <c r="AB16" s="15"/>
      <c r="AC16" s="15"/>
    </row>
    <row r="17" spans="1:29" x14ac:dyDescent="0.45">
      <c r="A17"/>
      <c r="B17"/>
      <c r="C17"/>
      <c r="D17"/>
      <c r="N17" s="13"/>
      <c r="O17" s="13"/>
      <c r="P17" s="13"/>
      <c r="Q17" s="13"/>
      <c r="R17" t="s">
        <v>4</v>
      </c>
      <c r="S17">
        <v>4</v>
      </c>
      <c r="T17">
        <v>4</v>
      </c>
      <c r="U17">
        <v>4</v>
      </c>
      <c r="V17">
        <v>12</v>
      </c>
      <c r="Y17" s="12"/>
    </row>
    <row r="18" spans="1:29" x14ac:dyDescent="0.45">
      <c r="A18" s="6" t="s">
        <v>160</v>
      </c>
      <c r="B18"/>
      <c r="C18"/>
      <c r="D18"/>
      <c r="N18" s="13"/>
      <c r="O18" s="13"/>
      <c r="P18" s="13"/>
      <c r="Q18" s="13"/>
      <c r="R18" t="s">
        <v>5</v>
      </c>
      <c r="S18">
        <v>576</v>
      </c>
      <c r="T18">
        <v>583</v>
      </c>
      <c r="U18">
        <v>342</v>
      </c>
      <c r="V18">
        <v>1501</v>
      </c>
      <c r="Y18" s="12"/>
    </row>
    <row r="19" spans="1:29" x14ac:dyDescent="0.45">
      <c r="A19" s="6" t="s">
        <v>145</v>
      </c>
      <c r="B19"/>
      <c r="C19"/>
      <c r="D19"/>
      <c r="N19" s="13"/>
      <c r="O19" s="13"/>
      <c r="P19" s="13"/>
      <c r="Q19" s="13"/>
      <c r="R19" t="s">
        <v>6</v>
      </c>
      <c r="S19">
        <v>144</v>
      </c>
      <c r="T19">
        <v>145.75</v>
      </c>
      <c r="U19">
        <v>85.5</v>
      </c>
      <c r="V19">
        <v>125.08333333333333</v>
      </c>
      <c r="Y19" s="12"/>
    </row>
    <row r="20" spans="1:29" x14ac:dyDescent="0.45">
      <c r="A20" s="41" t="s">
        <v>139</v>
      </c>
      <c r="B20"/>
      <c r="C20"/>
      <c r="D20"/>
      <c r="N20" s="13"/>
      <c r="O20" s="13"/>
      <c r="P20" s="13"/>
      <c r="Q20" s="13"/>
      <c r="R20" t="s">
        <v>7</v>
      </c>
      <c r="S20">
        <v>674.66666666666663</v>
      </c>
      <c r="T20">
        <v>508.25</v>
      </c>
      <c r="U20">
        <v>371.66666666666669</v>
      </c>
      <c r="V20">
        <v>1279.1742424242416</v>
      </c>
      <c r="Y20" s="12"/>
    </row>
    <row r="21" spans="1:29" x14ac:dyDescent="0.45">
      <c r="A21" s="41" t="s">
        <v>140</v>
      </c>
      <c r="B21"/>
      <c r="C21"/>
      <c r="D21"/>
      <c r="N21" s="13"/>
      <c r="O21" s="13"/>
      <c r="P21" s="13"/>
      <c r="Q21" s="13"/>
      <c r="Y21" s="12"/>
    </row>
    <row r="22" spans="1:29" ht="14.65" thickBot="1" x14ac:dyDescent="0.5">
      <c r="A22"/>
      <c r="B22"/>
      <c r="C22"/>
      <c r="D22"/>
      <c r="N22" s="33"/>
      <c r="O22" s="33"/>
      <c r="P22" s="33"/>
      <c r="Q22" s="33"/>
      <c r="R22" s="14" t="s">
        <v>16</v>
      </c>
      <c r="S22" s="14"/>
      <c r="T22" s="14"/>
      <c r="U22" s="14"/>
      <c r="V22" s="14"/>
      <c r="Y22" s="12"/>
      <c r="Z22" s="15"/>
      <c r="AA22" s="15"/>
      <c r="AB22" s="15"/>
      <c r="AC22" s="15"/>
    </row>
    <row r="23" spans="1:29" x14ac:dyDescent="0.45">
      <c r="A23" s="6" t="s">
        <v>157</v>
      </c>
      <c r="B23"/>
      <c r="C23"/>
      <c r="D23"/>
      <c r="N23" s="13"/>
      <c r="O23" s="13"/>
      <c r="P23" s="13"/>
      <c r="Q23" s="13"/>
      <c r="R23" t="s">
        <v>4</v>
      </c>
      <c r="S23">
        <v>12</v>
      </c>
      <c r="T23">
        <v>12</v>
      </c>
      <c r="U23">
        <v>12</v>
      </c>
      <c r="Y23" s="12"/>
    </row>
    <row r="24" spans="1:29" x14ac:dyDescent="0.45">
      <c r="A24" s="74" t="s">
        <v>158</v>
      </c>
      <c r="B24" s="74"/>
      <c r="C24" s="74"/>
      <c r="D24" s="74"/>
      <c r="E24" s="74"/>
      <c r="F24" s="74"/>
      <c r="G24" s="74"/>
      <c r="H24" s="74"/>
      <c r="I24" s="74"/>
      <c r="J24" s="74"/>
      <c r="K24" s="74"/>
      <c r="N24" s="13"/>
      <c r="O24" s="13"/>
      <c r="P24" s="13"/>
      <c r="Q24" s="13"/>
      <c r="R24" t="s">
        <v>5</v>
      </c>
      <c r="S24">
        <v>1738</v>
      </c>
      <c r="T24">
        <v>1291</v>
      </c>
      <c r="U24">
        <v>770</v>
      </c>
      <c r="Y24" s="12"/>
    </row>
    <row r="25" spans="1:29" x14ac:dyDescent="0.45">
      <c r="A25" s="74"/>
      <c r="B25" s="74"/>
      <c r="C25" s="74"/>
      <c r="D25" s="74"/>
      <c r="E25" s="74"/>
      <c r="F25" s="74"/>
      <c r="G25" s="74"/>
      <c r="H25" s="74"/>
      <c r="I25" s="74"/>
      <c r="J25" s="74"/>
      <c r="K25" s="74"/>
      <c r="N25" s="13"/>
      <c r="O25" s="13"/>
      <c r="P25" s="13"/>
      <c r="Q25" s="13"/>
      <c r="R25" t="s">
        <v>6</v>
      </c>
      <c r="S25">
        <v>144.83333333333334</v>
      </c>
      <c r="T25">
        <v>107.58333333333333</v>
      </c>
      <c r="U25">
        <v>64.166666666666671</v>
      </c>
      <c r="Y25" s="12"/>
    </row>
    <row r="26" spans="1:29" x14ac:dyDescent="0.45">
      <c r="B26"/>
      <c r="C26"/>
      <c r="D26"/>
      <c r="N26" s="13"/>
      <c r="O26" s="13"/>
      <c r="P26" s="13"/>
      <c r="Q26" s="13"/>
      <c r="R26" t="s">
        <v>7</v>
      </c>
      <c r="S26">
        <v>1004.5151515151506</v>
      </c>
      <c r="T26">
        <v>1838.9924242424233</v>
      </c>
      <c r="U26">
        <v>659.06060606060589</v>
      </c>
      <c r="Y26" s="12"/>
    </row>
    <row r="27" spans="1:29" x14ac:dyDescent="0.45">
      <c r="A27" t="s">
        <v>159</v>
      </c>
      <c r="B27"/>
      <c r="C27"/>
      <c r="D27"/>
      <c r="N27" s="13"/>
      <c r="O27" s="13"/>
      <c r="P27" s="13"/>
      <c r="Q27" s="13"/>
      <c r="Y27" s="12"/>
    </row>
    <row r="28" spans="1:29" x14ac:dyDescent="0.45">
      <c r="A28" t="s">
        <v>161</v>
      </c>
      <c r="B28"/>
      <c r="C28"/>
      <c r="D28"/>
      <c r="N28" s="33"/>
      <c r="O28" s="33"/>
      <c r="P28" s="33"/>
      <c r="Q28" s="33"/>
      <c r="Y28" s="12"/>
    </row>
    <row r="29" spans="1:29" ht="14.65" thickBot="1" x14ac:dyDescent="0.5">
      <c r="A29" s="6" t="s">
        <v>162</v>
      </c>
      <c r="N29" s="13"/>
      <c r="O29" s="13"/>
      <c r="P29" s="13"/>
      <c r="Q29" s="13"/>
      <c r="R29" t="s">
        <v>8</v>
      </c>
      <c r="Y29" s="12"/>
    </row>
    <row r="30" spans="1:29" ht="14.65" thickBot="1" x14ac:dyDescent="0.5">
      <c r="N30" s="13"/>
      <c r="O30" s="13"/>
      <c r="P30" s="13"/>
      <c r="Q30" s="13"/>
      <c r="R30" s="3" t="s">
        <v>9</v>
      </c>
      <c r="S30" s="3" t="s">
        <v>10</v>
      </c>
      <c r="T30" s="3" t="s">
        <v>11</v>
      </c>
      <c r="U30" s="3" t="s">
        <v>12</v>
      </c>
      <c r="V30" s="3" t="s">
        <v>13</v>
      </c>
      <c r="W30" s="63" t="s">
        <v>14</v>
      </c>
      <c r="X30" s="3" t="s">
        <v>15</v>
      </c>
      <c r="Y30" s="12"/>
      <c r="Z30" s="16"/>
      <c r="AA30" s="16"/>
      <c r="AB30" s="16"/>
      <c r="AC30" s="16"/>
    </row>
    <row r="31" spans="1:29" ht="14.65" thickBot="1" x14ac:dyDescent="0.5">
      <c r="A31" s="39" t="s">
        <v>163</v>
      </c>
      <c r="N31" s="13"/>
      <c r="O31" s="13"/>
      <c r="P31" s="13"/>
      <c r="Q31" s="13"/>
      <c r="R31" t="s">
        <v>44</v>
      </c>
      <c r="S31">
        <v>10683.722222222219</v>
      </c>
      <c r="T31">
        <v>2</v>
      </c>
      <c r="U31">
        <v>5341.8611111111095</v>
      </c>
      <c r="V31">
        <v>7.9113722693800286</v>
      </c>
      <c r="W31" s="65">
        <v>1.9760825909075305E-3</v>
      </c>
      <c r="X31">
        <v>3.3541308285291991</v>
      </c>
      <c r="Y31" s="12"/>
    </row>
    <row r="32" spans="1:29" x14ac:dyDescent="0.45">
      <c r="N32" s="13"/>
      <c r="O32" s="13"/>
      <c r="P32" s="13"/>
      <c r="Q32" s="13"/>
      <c r="R32" t="s">
        <v>45</v>
      </c>
      <c r="S32">
        <v>39118.722222222219</v>
      </c>
      <c r="T32">
        <v>2</v>
      </c>
      <c r="U32">
        <v>19559.361111111109</v>
      </c>
      <c r="V32">
        <v>28.967691949042138</v>
      </c>
      <c r="W32" s="64">
        <v>1.9085958974332E-7</v>
      </c>
      <c r="X32">
        <v>3.3541308285291991</v>
      </c>
      <c r="Y32" s="12"/>
    </row>
    <row r="33" spans="1:29" x14ac:dyDescent="0.45">
      <c r="A33" s="75" t="s">
        <v>242</v>
      </c>
      <c r="B33" s="75"/>
      <c r="C33" s="75"/>
      <c r="D33" s="75"/>
      <c r="E33" s="75"/>
      <c r="F33" s="75"/>
      <c r="G33" s="75"/>
      <c r="H33" s="75"/>
      <c r="I33" s="75"/>
      <c r="J33" s="75"/>
      <c r="K33" s="75"/>
      <c r="L33" s="75"/>
      <c r="N33" s="13"/>
      <c r="O33" s="13"/>
      <c r="P33" s="13"/>
      <c r="Q33" s="13"/>
      <c r="R33" t="s">
        <v>40</v>
      </c>
      <c r="S33">
        <v>9613.777777777781</v>
      </c>
      <c r="T33">
        <v>4</v>
      </c>
      <c r="U33">
        <v>2403.4444444444453</v>
      </c>
      <c r="V33">
        <v>3.5595354003537993</v>
      </c>
      <c r="W33" s="66">
        <v>1.86111681889417E-2</v>
      </c>
      <c r="X33">
        <v>2.727765306033989</v>
      </c>
      <c r="Y33" s="12"/>
    </row>
    <row r="34" spans="1:29" x14ac:dyDescent="0.45">
      <c r="A34" s="75"/>
      <c r="B34" s="75"/>
      <c r="C34" s="75"/>
      <c r="D34" s="75"/>
      <c r="E34" s="75"/>
      <c r="F34" s="75"/>
      <c r="G34" s="75"/>
      <c r="H34" s="75"/>
      <c r="I34" s="75"/>
      <c r="J34" s="75"/>
      <c r="K34" s="75"/>
      <c r="L34" s="75"/>
      <c r="N34" s="33"/>
      <c r="O34" s="33"/>
      <c r="P34" s="33"/>
      <c r="Q34" s="33"/>
      <c r="R34" t="s">
        <v>46</v>
      </c>
      <c r="S34">
        <v>18230.75</v>
      </c>
      <c r="T34">
        <v>27</v>
      </c>
      <c r="U34">
        <v>675.21296296296293</v>
      </c>
      <c r="Y34" s="12"/>
    </row>
    <row r="35" spans="1:29" x14ac:dyDescent="0.45">
      <c r="N35" s="13"/>
      <c r="O35" s="13"/>
      <c r="P35" s="13"/>
      <c r="Q35" s="13"/>
      <c r="Y35" s="12"/>
    </row>
    <row r="36" spans="1:29" ht="16.899999999999999" customHeight="1" thickBot="1" x14ac:dyDescent="0.5">
      <c r="N36" s="13"/>
      <c r="O36" s="13"/>
      <c r="P36" s="13"/>
      <c r="Q36" s="13"/>
      <c r="R36" s="2" t="s">
        <v>16</v>
      </c>
      <c r="S36" s="2">
        <v>77646.972222222219</v>
      </c>
      <c r="T36" s="2">
        <v>35</v>
      </c>
      <c r="U36" s="2"/>
      <c r="V36" s="2"/>
      <c r="W36" s="2"/>
      <c r="X36" s="2"/>
      <c r="Y36" s="12"/>
    </row>
    <row r="37" spans="1:29" ht="123" customHeight="1" x14ac:dyDescent="0.45">
      <c r="A37" s="71" t="s">
        <v>241</v>
      </c>
      <c r="B37" s="71"/>
      <c r="C37" s="71"/>
      <c r="D37" s="71"/>
      <c r="E37" s="71"/>
      <c r="F37" s="71"/>
      <c r="G37" s="71"/>
      <c r="H37" s="71"/>
      <c r="I37" s="71"/>
      <c r="J37" s="71"/>
      <c r="K37" s="71"/>
      <c r="L37" s="71"/>
      <c r="R37" s="71"/>
      <c r="S37" s="71"/>
      <c r="T37" s="71"/>
      <c r="U37" s="26"/>
      <c r="V37" s="26"/>
      <c r="W37" s="26"/>
      <c r="X37" s="26"/>
      <c r="Y37" s="26"/>
    </row>
    <row r="38" spans="1:29" ht="10.9" customHeight="1" x14ac:dyDescent="0.45">
      <c r="R38" s="72" t="s">
        <v>168</v>
      </c>
      <c r="S38" s="72"/>
      <c r="T38" s="72"/>
    </row>
    <row r="39" spans="1:29" x14ac:dyDescent="0.45">
      <c r="R39" s="76" t="s">
        <v>230</v>
      </c>
      <c r="S39" s="76"/>
      <c r="T39" s="76"/>
      <c r="U39" s="76"/>
      <c r="V39" s="76"/>
      <c r="W39" s="76"/>
      <c r="X39" s="76"/>
      <c r="Y39" s="76"/>
      <c r="Z39" s="76"/>
    </row>
    <row r="40" spans="1:29" ht="39.75" customHeight="1" x14ac:dyDescent="0.45">
      <c r="Q40" s="15"/>
      <c r="R40" s="76"/>
      <c r="S40" s="76"/>
      <c r="T40" s="76"/>
      <c r="U40" s="76"/>
      <c r="V40" s="76"/>
      <c r="W40" s="76"/>
      <c r="X40" s="76"/>
      <c r="Y40" s="76"/>
      <c r="Z40" s="76"/>
      <c r="AA40" s="16"/>
      <c r="AB40" s="16"/>
      <c r="AC40" s="16"/>
    </row>
    <row r="41" spans="1:29" ht="30.4" customHeight="1" x14ac:dyDescent="0.45">
      <c r="R41" s="75" t="s">
        <v>231</v>
      </c>
      <c r="S41" s="75"/>
      <c r="T41" s="75"/>
      <c r="U41" s="75"/>
      <c r="V41" s="75"/>
      <c r="W41" s="75"/>
      <c r="X41" s="75"/>
      <c r="Y41" s="75"/>
      <c r="Z41" s="75"/>
    </row>
    <row r="42" spans="1:29" ht="30.4" customHeight="1" x14ac:dyDescent="0.45">
      <c r="R42" s="75"/>
      <c r="S42" s="75"/>
      <c r="T42" s="75"/>
      <c r="U42" s="75"/>
      <c r="V42" s="75"/>
      <c r="W42" s="75"/>
      <c r="X42" s="75"/>
      <c r="Y42" s="75"/>
      <c r="Z42" s="75"/>
    </row>
    <row r="43" spans="1:29" ht="59.25" customHeight="1" x14ac:dyDescent="0.45">
      <c r="R43" s="75" t="s">
        <v>232</v>
      </c>
      <c r="S43" s="75"/>
      <c r="T43" s="75"/>
      <c r="U43" s="75"/>
      <c r="V43" s="75"/>
      <c r="W43" s="75"/>
      <c r="X43" s="75"/>
      <c r="Y43" s="75"/>
      <c r="Z43" s="75"/>
    </row>
    <row r="44" spans="1:29" ht="24.85" customHeight="1" x14ac:dyDescent="0.45">
      <c r="R44" s="76" t="s">
        <v>238</v>
      </c>
      <c r="S44" s="76"/>
      <c r="T44" s="76"/>
      <c r="U44" s="76"/>
      <c r="V44" s="76"/>
      <c r="W44" s="76"/>
      <c r="X44" s="76"/>
      <c r="Y44" s="76"/>
      <c r="Z44" s="76"/>
    </row>
    <row r="45" spans="1:29" ht="24.85" customHeight="1" x14ac:dyDescent="0.45">
      <c r="R45" s="76"/>
      <c r="S45" s="76"/>
      <c r="T45" s="76"/>
      <c r="U45" s="76"/>
      <c r="V45" s="76"/>
      <c r="W45" s="76"/>
      <c r="X45" s="76"/>
      <c r="Y45" s="76"/>
      <c r="Z45" s="76"/>
    </row>
    <row r="47" spans="1:29" ht="14.25" customHeight="1" x14ac:dyDescent="0.45">
      <c r="R47" s="75" t="s">
        <v>169</v>
      </c>
      <c r="S47" s="75"/>
      <c r="T47" s="75"/>
      <c r="U47" s="75"/>
    </row>
    <row r="48" spans="1:29" x14ac:dyDescent="0.45">
      <c r="R48" s="76" t="s">
        <v>227</v>
      </c>
      <c r="S48" s="76"/>
      <c r="T48" s="76"/>
      <c r="U48" s="76"/>
      <c r="V48" s="76"/>
      <c r="W48" s="76"/>
      <c r="X48" s="76"/>
      <c r="Y48" s="76"/>
      <c r="Z48" s="76"/>
    </row>
    <row r="49" spans="1:26" x14ac:dyDescent="0.45">
      <c r="Q49" s="16"/>
      <c r="R49" s="76"/>
      <c r="S49" s="76"/>
      <c r="T49" s="76"/>
      <c r="U49" s="76"/>
      <c r="V49" s="76"/>
      <c r="W49" s="76"/>
      <c r="X49" s="76"/>
      <c r="Y49" s="76"/>
      <c r="Z49" s="76"/>
    </row>
    <row r="50" spans="1:26" ht="31.25" customHeight="1" x14ac:dyDescent="0.45">
      <c r="R50" s="76" t="s">
        <v>237</v>
      </c>
      <c r="S50" s="76"/>
      <c r="T50" s="76"/>
      <c r="U50" s="76"/>
      <c r="V50" s="76"/>
      <c r="W50" s="76"/>
      <c r="X50" s="76"/>
      <c r="Y50" s="76"/>
      <c r="Z50" s="76"/>
    </row>
    <row r="51" spans="1:26" ht="77.650000000000006" customHeight="1" x14ac:dyDescent="0.45">
      <c r="R51" s="76" t="s">
        <v>170</v>
      </c>
      <c r="S51" s="76"/>
      <c r="T51" s="76"/>
      <c r="U51" s="76"/>
      <c r="V51" s="76"/>
      <c r="W51" s="76"/>
      <c r="X51" s="76"/>
      <c r="Y51" s="76"/>
      <c r="Z51" s="76"/>
    </row>
    <row r="56" spans="1:26" x14ac:dyDescent="0.45">
      <c r="H56" s="12"/>
      <c r="I56" s="12"/>
      <c r="J56" s="12"/>
      <c r="K56" s="12"/>
      <c r="L56" s="12"/>
    </row>
    <row r="59" spans="1:26" x14ac:dyDescent="0.45">
      <c r="A59" s="33"/>
      <c r="B59" s="33"/>
      <c r="C59" s="33"/>
      <c r="D59" s="33"/>
      <c r="O59" s="15"/>
      <c r="P59" s="15"/>
      <c r="Q59" s="15"/>
      <c r="R59" s="15"/>
      <c r="S59" s="15"/>
      <c r="T59" s="15"/>
      <c r="U59" s="15"/>
    </row>
    <row r="60" spans="1:26" x14ac:dyDescent="0.45">
      <c r="H60" s="16"/>
      <c r="I60" s="16"/>
      <c r="J60" s="16"/>
      <c r="K60" s="16"/>
      <c r="L60" s="16"/>
    </row>
    <row r="65" spans="1:25" x14ac:dyDescent="0.45">
      <c r="A65" s="33"/>
      <c r="B65" s="33"/>
      <c r="C65" s="33"/>
      <c r="D65" s="33"/>
      <c r="O65" s="15"/>
      <c r="P65" s="15"/>
      <c r="Q65" s="15"/>
      <c r="R65" s="15"/>
      <c r="S65" s="15"/>
      <c r="T65" s="15"/>
      <c r="U65" s="15"/>
    </row>
    <row r="71" spans="1:25" x14ac:dyDescent="0.45">
      <c r="A71" s="33"/>
      <c r="B71" s="33"/>
      <c r="C71" s="33"/>
      <c r="D71" s="33"/>
      <c r="O71" s="15"/>
      <c r="P71" s="15"/>
      <c r="Q71" s="15"/>
      <c r="R71" s="15"/>
      <c r="S71" s="15"/>
      <c r="T71" s="15"/>
      <c r="U71" s="15"/>
    </row>
    <row r="77" spans="1:25" ht="14.65" thickBot="1" x14ac:dyDescent="0.5">
      <c r="A77" s="33"/>
      <c r="B77" s="33"/>
      <c r="C77" s="33"/>
      <c r="D77" s="33"/>
      <c r="H77" s="14"/>
      <c r="I77" s="14"/>
      <c r="J77" s="14"/>
      <c r="K77" s="14"/>
      <c r="O77" s="15"/>
      <c r="P77" s="15"/>
      <c r="Q77" s="15"/>
      <c r="R77" s="15"/>
      <c r="S77" s="15"/>
      <c r="T77" s="15"/>
      <c r="U77" s="15"/>
      <c r="V77" s="15"/>
      <c r="W77" s="15"/>
      <c r="X77" s="15"/>
      <c r="Y77" s="15"/>
    </row>
    <row r="83" spans="1:21" x14ac:dyDescent="0.45">
      <c r="A83" s="33"/>
      <c r="B83" s="33"/>
      <c r="C83" s="33"/>
      <c r="D83" s="33"/>
    </row>
    <row r="85" spans="1:21" x14ac:dyDescent="0.45">
      <c r="O85" s="16"/>
      <c r="P85" s="16"/>
      <c r="Q85" s="16"/>
      <c r="R85" s="16"/>
      <c r="S85" s="16"/>
      <c r="T85" s="16"/>
      <c r="U85" s="16"/>
    </row>
    <row r="89" spans="1:21" x14ac:dyDescent="0.45">
      <c r="A89" s="33"/>
      <c r="B89" s="33"/>
      <c r="C89" s="33"/>
      <c r="D89" s="33"/>
    </row>
    <row r="95" spans="1:21" ht="14.65" thickBot="1" x14ac:dyDescent="0.5">
      <c r="A95" s="33"/>
      <c r="B95" s="33"/>
      <c r="C95" s="33"/>
      <c r="D95" s="33"/>
      <c r="E95" s="15"/>
      <c r="F95" s="15"/>
      <c r="G95" s="15"/>
      <c r="H95" s="14"/>
      <c r="I95" s="14"/>
      <c r="J95" s="14"/>
      <c r="K95" s="14"/>
      <c r="L95" s="14"/>
      <c r="M95" s="15"/>
      <c r="N95" s="15"/>
    </row>
    <row r="103" spans="1:7" x14ac:dyDescent="0.45">
      <c r="A103" s="16"/>
      <c r="B103" s="16"/>
      <c r="C103" s="16"/>
      <c r="D103" s="16"/>
      <c r="E103" s="16"/>
      <c r="F103" s="16"/>
      <c r="G103" s="16"/>
    </row>
    <row r="113" spans="1:4" x14ac:dyDescent="0.45">
      <c r="A113" s="33"/>
      <c r="B113" s="33"/>
      <c r="C113" s="33"/>
      <c r="D113" s="33"/>
    </row>
    <row r="119" spans="1:4" x14ac:dyDescent="0.45">
      <c r="A119" s="33"/>
      <c r="B119" s="33"/>
      <c r="C119" s="33"/>
      <c r="D119" s="33"/>
    </row>
    <row r="125" spans="1:4" x14ac:dyDescent="0.45">
      <c r="A125" s="33"/>
      <c r="B125" s="33"/>
      <c r="C125" s="33"/>
      <c r="D125" s="33"/>
    </row>
    <row r="131" spans="1:20" ht="14.65" thickBot="1" x14ac:dyDescent="0.5">
      <c r="A131" s="33"/>
      <c r="B131" s="33"/>
      <c r="C131" s="33"/>
      <c r="D131" s="33"/>
      <c r="H131" s="14"/>
      <c r="I131" s="14"/>
      <c r="J131" s="14"/>
      <c r="K131" s="14"/>
      <c r="L131" s="14"/>
      <c r="M131" s="15"/>
      <c r="N131" s="15"/>
      <c r="O131" s="15"/>
      <c r="P131" s="15"/>
      <c r="Q131" s="15"/>
      <c r="R131" s="15"/>
      <c r="S131" s="15"/>
      <c r="T131" s="14"/>
    </row>
    <row r="137" spans="1:20" x14ac:dyDescent="0.45">
      <c r="A137" s="33"/>
      <c r="B137" s="33"/>
      <c r="C137" s="33"/>
      <c r="D137" s="33"/>
    </row>
    <row r="143" spans="1:20" x14ac:dyDescent="0.45">
      <c r="A143" s="33"/>
      <c r="B143" s="33"/>
      <c r="C143" s="33"/>
      <c r="D143" s="33"/>
    </row>
    <row r="149" spans="1:4" x14ac:dyDescent="0.45">
      <c r="A149" s="33"/>
      <c r="B149" s="33"/>
      <c r="C149" s="33"/>
      <c r="D149" s="33"/>
    </row>
    <row r="155" spans="1:4" x14ac:dyDescent="0.45">
      <c r="A155" s="33"/>
      <c r="B155" s="33"/>
      <c r="C155" s="33"/>
      <c r="D155" s="33"/>
    </row>
    <row r="161" spans="1:4" x14ac:dyDescent="0.45">
      <c r="A161" s="33"/>
      <c r="B161" s="33"/>
      <c r="C161" s="33"/>
      <c r="D161" s="33"/>
    </row>
    <row r="167" spans="1:4" x14ac:dyDescent="0.45">
      <c r="A167" s="33"/>
      <c r="B167" s="33"/>
      <c r="C167" s="33"/>
      <c r="D167" s="33"/>
    </row>
    <row r="173" spans="1:4" x14ac:dyDescent="0.45">
      <c r="A173" s="33"/>
      <c r="B173" s="33"/>
      <c r="C173" s="33"/>
      <c r="D173" s="33"/>
    </row>
    <row r="179" spans="1:4" x14ac:dyDescent="0.45">
      <c r="A179" s="33"/>
      <c r="B179" s="33"/>
      <c r="C179" s="33"/>
      <c r="D179" s="33"/>
    </row>
    <row r="185" spans="1:4" x14ac:dyDescent="0.45">
      <c r="A185" s="33"/>
      <c r="B185" s="33"/>
      <c r="C185" s="33"/>
      <c r="D185" s="33"/>
    </row>
    <row r="191" spans="1:4" x14ac:dyDescent="0.45">
      <c r="A191" s="33"/>
      <c r="B191" s="33"/>
      <c r="C191" s="33"/>
      <c r="D191" s="33"/>
    </row>
    <row r="197" spans="1:4" x14ac:dyDescent="0.45">
      <c r="A197" s="33"/>
      <c r="B197" s="33"/>
      <c r="C197" s="33"/>
      <c r="D197" s="33"/>
    </row>
    <row r="203" spans="1:4" x14ac:dyDescent="0.45">
      <c r="A203" s="33"/>
      <c r="B203" s="33"/>
      <c r="C203" s="33"/>
      <c r="D203" s="33"/>
    </row>
    <row r="209" spans="1:4" x14ac:dyDescent="0.45">
      <c r="A209" s="33"/>
      <c r="B209" s="33"/>
      <c r="C209" s="33"/>
      <c r="D209" s="33"/>
    </row>
    <row r="215" spans="1:4" x14ac:dyDescent="0.45">
      <c r="A215" s="33"/>
      <c r="B215" s="33"/>
      <c r="C215" s="33"/>
      <c r="D215" s="33"/>
    </row>
    <row r="221" spans="1:4" x14ac:dyDescent="0.45">
      <c r="A221" s="33"/>
      <c r="B221" s="33"/>
      <c r="C221" s="33"/>
      <c r="D221" s="33"/>
    </row>
    <row r="227" spans="1:38" x14ac:dyDescent="0.45">
      <c r="A227" s="33"/>
      <c r="B227" s="33"/>
      <c r="C227" s="33"/>
      <c r="D227" s="33"/>
    </row>
    <row r="233" spans="1:38" x14ac:dyDescent="0.45">
      <c r="A233" s="33"/>
      <c r="B233" s="33"/>
      <c r="C233" s="33"/>
      <c r="D233" s="33"/>
    </row>
    <row r="239" spans="1:38" ht="14.65" thickBot="1" x14ac:dyDescent="0.5">
      <c r="A239" s="33"/>
      <c r="B239" s="33"/>
      <c r="C239" s="33"/>
      <c r="D239" s="33"/>
      <c r="E239" s="15"/>
      <c r="F239" s="15"/>
      <c r="G239" s="15"/>
      <c r="H239" s="14"/>
      <c r="I239" s="14"/>
      <c r="J239" s="14"/>
      <c r="K239" s="14"/>
      <c r="L239" s="14"/>
      <c r="M239" s="15"/>
      <c r="N239" s="15"/>
      <c r="O239" s="15"/>
      <c r="P239" s="15"/>
      <c r="Q239" s="15"/>
      <c r="R239" s="15"/>
      <c r="S239" s="15"/>
      <c r="T239" s="14"/>
      <c r="U239" s="14"/>
      <c r="V239" s="14"/>
      <c r="W239" s="14"/>
      <c r="X239" s="14"/>
      <c r="Y239" s="14"/>
      <c r="Z239" s="14"/>
      <c r="AA239" s="14"/>
      <c r="AB239" s="14"/>
      <c r="AC239" s="14"/>
      <c r="AD239" s="14"/>
      <c r="AE239" s="14"/>
      <c r="AF239" s="14"/>
      <c r="AG239" s="14"/>
      <c r="AH239" s="14"/>
      <c r="AI239" s="14"/>
      <c r="AJ239" s="14"/>
      <c r="AK239" s="14"/>
      <c r="AL239" s="14"/>
    </row>
    <row r="247" spans="1:7" x14ac:dyDescent="0.45">
      <c r="A247" s="16"/>
      <c r="B247" s="16"/>
      <c r="C247" s="16"/>
      <c r="D247" s="16"/>
      <c r="E247" s="16"/>
      <c r="F247" s="16"/>
      <c r="G247" s="16"/>
    </row>
  </sheetData>
  <mergeCells count="14">
    <mergeCell ref="R47:U47"/>
    <mergeCell ref="R48:Z49"/>
    <mergeCell ref="R50:Z50"/>
    <mergeCell ref="R51:Z51"/>
    <mergeCell ref="R39:Z40"/>
    <mergeCell ref="R41:Z42"/>
    <mergeCell ref="R44:Z45"/>
    <mergeCell ref="R43:Z43"/>
    <mergeCell ref="R37:T37"/>
    <mergeCell ref="R38:T38"/>
    <mergeCell ref="O1:Q1"/>
    <mergeCell ref="A24:K25"/>
    <mergeCell ref="A33:L34"/>
    <mergeCell ref="A37:L3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8F4FF-C7AD-4AD5-ABF6-987F073700EB}">
  <dimension ref="A1:A33"/>
  <sheetViews>
    <sheetView workbookViewId="0">
      <selection activeCell="C8" sqref="C8"/>
    </sheetView>
  </sheetViews>
  <sheetFormatPr defaultRowHeight="14.25" x14ac:dyDescent="0.45"/>
  <cols>
    <col min="1" max="1" width="123.33203125" customWidth="1"/>
  </cols>
  <sheetData>
    <row r="1" spans="1:1" ht="70.5" x14ac:dyDescent="0.45">
      <c r="A1" s="55" t="s">
        <v>212</v>
      </c>
    </row>
    <row r="3" spans="1:1" ht="70.5" x14ac:dyDescent="0.45">
      <c r="A3" s="55" t="s">
        <v>213</v>
      </c>
    </row>
    <row r="5" spans="1:1" ht="17.649999999999999" x14ac:dyDescent="0.45">
      <c r="A5" s="55" t="s">
        <v>214</v>
      </c>
    </row>
    <row r="8" spans="1:1" ht="105.75" x14ac:dyDescent="0.5">
      <c r="A8" s="57" t="s">
        <v>215</v>
      </c>
    </row>
    <row r="11" spans="1:1" ht="18.399999999999999" customHeight="1" x14ac:dyDescent="0.45">
      <c r="A11" s="49" t="s">
        <v>203</v>
      </c>
    </row>
    <row r="12" spans="1:1" ht="18.399999999999999" customHeight="1" x14ac:dyDescent="0.45"/>
    <row r="13" spans="1:1" ht="18.399999999999999" customHeight="1" x14ac:dyDescent="0.45">
      <c r="A13" s="50" t="s">
        <v>204</v>
      </c>
    </row>
    <row r="14" spans="1:1" ht="18.399999999999999" customHeight="1" x14ac:dyDescent="0.45"/>
    <row r="15" spans="1:1" ht="18.399999999999999" customHeight="1" x14ac:dyDescent="0.45">
      <c r="A15" s="51" t="s">
        <v>205</v>
      </c>
    </row>
    <row r="16" spans="1:1" ht="18.399999999999999" customHeight="1" x14ac:dyDescent="0.45"/>
    <row r="17" spans="1:1" ht="18.399999999999999" customHeight="1" x14ac:dyDescent="0.45">
      <c r="A17" s="52" t="s">
        <v>206</v>
      </c>
    </row>
    <row r="18" spans="1:1" ht="18.399999999999999" customHeight="1" x14ac:dyDescent="0.45"/>
    <row r="19" spans="1:1" ht="18.399999999999999" customHeight="1" x14ac:dyDescent="0.45">
      <c r="A19" s="53" t="s">
        <v>207</v>
      </c>
    </row>
    <row r="20" spans="1:1" ht="18.399999999999999" customHeight="1" x14ac:dyDescent="0.45"/>
    <row r="21" spans="1:1" ht="18.399999999999999" customHeight="1" x14ac:dyDescent="0.45">
      <c r="A21" s="54" t="s">
        <v>208</v>
      </c>
    </row>
    <row r="22" spans="1:1" ht="18.399999999999999" customHeight="1" x14ac:dyDescent="0.45"/>
    <row r="23" spans="1:1" ht="18.399999999999999" customHeight="1" x14ac:dyDescent="0.45">
      <c r="A23" s="55" t="s">
        <v>209</v>
      </c>
    </row>
    <row r="24" spans="1:1" ht="18.399999999999999" customHeight="1" x14ac:dyDescent="0.45"/>
    <row r="25" spans="1:1" ht="18.399999999999999" customHeight="1" x14ac:dyDescent="0.45">
      <c r="A25" s="56" t="s">
        <v>210</v>
      </c>
    </row>
    <row r="26" spans="1:1" ht="18.399999999999999" customHeight="1" x14ac:dyDescent="0.45"/>
    <row r="27" spans="1:1" ht="18.399999999999999" customHeight="1" x14ac:dyDescent="0.45">
      <c r="A27" s="50" t="s">
        <v>211</v>
      </c>
    </row>
    <row r="33" spans="1:1" x14ac:dyDescent="0.45">
      <c r="A33" s="58" t="s">
        <v>216</v>
      </c>
    </row>
  </sheetData>
  <hyperlinks>
    <hyperlink ref="A33" r:id="rId1" display="https://www.ee.iitb.ac.in/~apte/CV_PRA_TAGUCHI_INTRO.htm" xr:uid="{B5507E5D-761D-4943-9CF4-31FF2D28A4BF}"/>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A72C7-C8FF-44F2-ABCA-D110077A50E8}">
  <dimension ref="A1:V23"/>
  <sheetViews>
    <sheetView tabSelected="1" topLeftCell="B1" workbookViewId="0">
      <selection activeCell="M5" sqref="M5:V6"/>
    </sheetView>
  </sheetViews>
  <sheetFormatPr defaultRowHeight="14.25" x14ac:dyDescent="0.45"/>
  <sheetData>
    <row r="1" spans="1:22" x14ac:dyDescent="0.45">
      <c r="A1" s="6" t="s">
        <v>146</v>
      </c>
    </row>
    <row r="2" spans="1:22" x14ac:dyDescent="0.45">
      <c r="A2" s="77" t="s">
        <v>147</v>
      </c>
      <c r="B2" s="77"/>
      <c r="C2" s="77"/>
      <c r="D2" s="77"/>
      <c r="E2" s="77"/>
      <c r="F2" s="77"/>
      <c r="G2" s="77"/>
      <c r="H2" s="77"/>
      <c r="I2" s="77"/>
      <c r="J2" s="77"/>
      <c r="K2" s="77"/>
      <c r="M2" s="75" t="s">
        <v>243</v>
      </c>
      <c r="N2" s="75"/>
      <c r="O2" s="75"/>
      <c r="P2" s="75"/>
      <c r="Q2" s="75"/>
      <c r="R2" s="75"/>
      <c r="S2" s="75"/>
      <c r="T2" s="75"/>
      <c r="U2" s="75"/>
      <c r="V2" s="75"/>
    </row>
    <row r="3" spans="1:22" ht="36.75" customHeight="1" x14ac:dyDescent="0.45">
      <c r="A3" s="77"/>
      <c r="B3" s="77"/>
      <c r="C3" s="77"/>
      <c r="D3" s="77"/>
      <c r="E3" s="77"/>
      <c r="F3" s="77"/>
      <c r="G3" s="77"/>
      <c r="H3" s="77"/>
      <c r="I3" s="77"/>
      <c r="J3" s="77"/>
      <c r="K3" s="77"/>
      <c r="M3" s="75"/>
      <c r="N3" s="75"/>
      <c r="O3" s="75"/>
      <c r="P3" s="75"/>
      <c r="Q3" s="75"/>
      <c r="R3" s="75"/>
      <c r="S3" s="75"/>
      <c r="T3" s="75"/>
      <c r="U3" s="75"/>
      <c r="V3" s="75"/>
    </row>
    <row r="4" spans="1:22" x14ac:dyDescent="0.45">
      <c r="A4" s="6" t="s">
        <v>148</v>
      </c>
    </row>
    <row r="5" spans="1:22" x14ac:dyDescent="0.45">
      <c r="A5" s="77" t="s">
        <v>149</v>
      </c>
      <c r="B5" s="77"/>
      <c r="C5" s="77"/>
      <c r="D5" s="77"/>
      <c r="E5" s="77"/>
      <c r="F5" s="77"/>
      <c r="G5" s="77"/>
      <c r="H5" s="77"/>
      <c r="I5" s="77"/>
      <c r="J5" s="77"/>
      <c r="K5" s="77"/>
      <c r="M5" s="75" t="s">
        <v>164</v>
      </c>
      <c r="N5" s="75"/>
      <c r="O5" s="75"/>
      <c r="P5" s="75"/>
      <c r="Q5" s="75"/>
      <c r="R5" s="75"/>
      <c r="S5" s="75"/>
      <c r="T5" s="75"/>
      <c r="U5" s="75"/>
      <c r="V5" s="75"/>
    </row>
    <row r="6" spans="1:22" ht="36.75" customHeight="1" x14ac:dyDescent="0.45">
      <c r="A6" s="77"/>
      <c r="B6" s="77"/>
      <c r="C6" s="77"/>
      <c r="D6" s="77"/>
      <c r="E6" s="77"/>
      <c r="F6" s="77"/>
      <c r="G6" s="77"/>
      <c r="H6" s="77"/>
      <c r="I6" s="77"/>
      <c r="J6" s="77"/>
      <c r="K6" s="77"/>
      <c r="M6" s="75"/>
      <c r="N6" s="75"/>
      <c r="O6" s="75"/>
      <c r="P6" s="75"/>
      <c r="Q6" s="75"/>
      <c r="R6" s="75"/>
      <c r="S6" s="75"/>
      <c r="T6" s="75"/>
      <c r="U6" s="75"/>
      <c r="V6" s="75"/>
    </row>
    <row r="7" spans="1:22" x14ac:dyDescent="0.45">
      <c r="A7" s="6" t="s">
        <v>150</v>
      </c>
    </row>
    <row r="8" spans="1:22" x14ac:dyDescent="0.45">
      <c r="A8" s="77" t="s">
        <v>151</v>
      </c>
      <c r="B8" s="77"/>
      <c r="C8" s="77"/>
      <c r="D8" s="77"/>
      <c r="E8" s="77"/>
      <c r="F8" s="77"/>
      <c r="G8" s="77"/>
      <c r="H8" s="77"/>
      <c r="I8" s="77"/>
      <c r="J8" s="77"/>
      <c r="K8" s="77"/>
      <c r="M8" s="75" t="s">
        <v>165</v>
      </c>
      <c r="N8" s="75"/>
      <c r="O8" s="75"/>
      <c r="P8" s="75"/>
      <c r="Q8" s="75"/>
      <c r="R8" s="75"/>
      <c r="S8" s="75"/>
      <c r="T8" s="75"/>
      <c r="U8" s="75"/>
      <c r="V8" s="75"/>
    </row>
    <row r="9" spans="1:22" ht="39.4" customHeight="1" x14ac:dyDescent="0.45">
      <c r="A9" s="77"/>
      <c r="B9" s="77"/>
      <c r="C9" s="77"/>
      <c r="D9" s="77"/>
      <c r="E9" s="77"/>
      <c r="F9" s="77"/>
      <c r="G9" s="77"/>
      <c r="H9" s="77"/>
      <c r="I9" s="77"/>
      <c r="J9" s="77"/>
      <c r="K9" s="77"/>
      <c r="M9" s="75"/>
      <c r="N9" s="75"/>
      <c r="O9" s="75"/>
      <c r="P9" s="75"/>
      <c r="Q9" s="75"/>
      <c r="R9" s="75"/>
      <c r="S9" s="75"/>
      <c r="T9" s="75"/>
      <c r="U9" s="75"/>
      <c r="V9" s="75"/>
    </row>
    <row r="10" spans="1:22" x14ac:dyDescent="0.45">
      <c r="M10" s="75" t="s">
        <v>166</v>
      </c>
      <c r="N10" s="75"/>
      <c r="O10" s="75"/>
      <c r="P10" s="75"/>
      <c r="Q10" s="75"/>
      <c r="R10" s="75"/>
      <c r="S10" s="75"/>
      <c r="T10" s="75"/>
      <c r="U10" s="75"/>
      <c r="V10" s="75"/>
    </row>
    <row r="11" spans="1:22" x14ac:dyDescent="0.45">
      <c r="M11" s="75"/>
      <c r="N11" s="75"/>
      <c r="O11" s="75"/>
      <c r="P11" s="75"/>
      <c r="Q11" s="75"/>
      <c r="R11" s="75"/>
      <c r="S11" s="75"/>
      <c r="T11" s="75"/>
      <c r="U11" s="75"/>
      <c r="V11" s="75"/>
    </row>
    <row r="12" spans="1:22" ht="14.25" customHeight="1" x14ac:dyDescent="0.45">
      <c r="N12" s="25"/>
      <c r="O12" s="25"/>
      <c r="P12" s="25"/>
      <c r="Q12" s="25"/>
      <c r="R12" s="25"/>
      <c r="S12" s="25"/>
      <c r="T12" s="25"/>
      <c r="U12" s="25"/>
      <c r="V12" s="25"/>
    </row>
    <row r="13" spans="1:22" ht="40.9" customHeight="1" x14ac:dyDescent="0.45">
      <c r="M13" s="75" t="s">
        <v>167</v>
      </c>
      <c r="N13" s="75"/>
      <c r="O13" s="75"/>
      <c r="P13" s="75"/>
      <c r="Q13" s="75"/>
      <c r="R13" s="75"/>
      <c r="S13" s="75"/>
      <c r="T13" s="75"/>
      <c r="U13" s="75"/>
      <c r="V13" s="75"/>
    </row>
    <row r="14" spans="1:22" x14ac:dyDescent="0.45">
      <c r="M14" s="42"/>
      <c r="N14" s="42"/>
      <c r="O14" s="42"/>
      <c r="P14" s="42"/>
      <c r="Q14" s="42"/>
      <c r="R14" s="42"/>
      <c r="S14" s="42"/>
      <c r="T14" s="42"/>
      <c r="U14" s="42"/>
      <c r="V14" s="42"/>
    </row>
    <row r="15" spans="1:22" ht="17.649999999999999" x14ac:dyDescent="0.45">
      <c r="A15" s="4" t="s">
        <v>152</v>
      </c>
    </row>
    <row r="16" spans="1:22" x14ac:dyDescent="0.45">
      <c r="A16" s="5"/>
    </row>
    <row r="17" spans="1:11" x14ac:dyDescent="0.45">
      <c r="A17" s="7" t="s">
        <v>153</v>
      </c>
    </row>
    <row r="18" spans="1:11" ht="61.9" customHeight="1" x14ac:dyDescent="0.45">
      <c r="B18" s="71" t="s">
        <v>154</v>
      </c>
      <c r="C18" s="71"/>
      <c r="D18" s="71"/>
      <c r="E18" s="71"/>
      <c r="F18" s="71"/>
      <c r="G18" s="71"/>
      <c r="H18" s="71"/>
      <c r="I18" s="71"/>
      <c r="J18" s="71"/>
      <c r="K18" s="71"/>
    </row>
    <row r="19" spans="1:11" x14ac:dyDescent="0.45">
      <c r="A19" s="5"/>
    </row>
    <row r="20" spans="1:11" x14ac:dyDescent="0.45">
      <c r="A20" s="7" t="s">
        <v>155</v>
      </c>
    </row>
    <row r="21" spans="1:11" x14ac:dyDescent="0.45">
      <c r="A21" s="5"/>
    </row>
    <row r="22" spans="1:11" ht="14.25" customHeight="1" x14ac:dyDescent="0.45">
      <c r="B22" s="71" t="s">
        <v>156</v>
      </c>
      <c r="C22" s="71"/>
      <c r="D22" s="71"/>
      <c r="E22" s="71"/>
      <c r="F22" s="71"/>
      <c r="G22" s="71"/>
      <c r="H22" s="71"/>
      <c r="I22" s="71"/>
      <c r="J22" s="71"/>
      <c r="K22" s="26"/>
    </row>
    <row r="23" spans="1:11" ht="43.15" customHeight="1" x14ac:dyDescent="0.45">
      <c r="A23" s="26"/>
      <c r="B23" s="71"/>
      <c r="C23" s="71"/>
      <c r="D23" s="71"/>
      <c r="E23" s="71"/>
      <c r="F23" s="71"/>
      <c r="G23" s="71"/>
      <c r="H23" s="71"/>
      <c r="I23" s="71"/>
      <c r="J23" s="71"/>
      <c r="K23" s="26"/>
    </row>
  </sheetData>
  <mergeCells count="10">
    <mergeCell ref="B22:J23"/>
    <mergeCell ref="M2:V3"/>
    <mergeCell ref="M5:V6"/>
    <mergeCell ref="M8:V9"/>
    <mergeCell ref="M13:V13"/>
    <mergeCell ref="M10:V11"/>
    <mergeCell ref="A2:K3"/>
    <mergeCell ref="A5:K6"/>
    <mergeCell ref="A8:K9"/>
    <mergeCell ref="B18:K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EAAF-50C3-4CCA-8352-02465A4D98B5}">
  <dimension ref="A1:V30"/>
  <sheetViews>
    <sheetView topLeftCell="L2" zoomScale="142" zoomScaleNormal="142" workbookViewId="0">
      <selection activeCell="M14" sqref="M14"/>
    </sheetView>
  </sheetViews>
  <sheetFormatPr defaultRowHeight="14.25" x14ac:dyDescent="0.45"/>
  <cols>
    <col min="1" max="1" width="9.06640625" style="13"/>
    <col min="14" max="22" width="9.06640625" style="28"/>
  </cols>
  <sheetData>
    <row r="1" spans="1:19" ht="57" x14ac:dyDescent="0.45">
      <c r="A1" s="30" t="s">
        <v>80</v>
      </c>
      <c r="B1" s="31" t="s">
        <v>81</v>
      </c>
      <c r="C1" s="31" t="s">
        <v>82</v>
      </c>
      <c r="D1" s="31" t="s">
        <v>83</v>
      </c>
      <c r="E1" s="31" t="s">
        <v>84</v>
      </c>
      <c r="F1" s="31" t="s">
        <v>85</v>
      </c>
      <c r="G1" s="31" t="s">
        <v>86</v>
      </c>
      <c r="H1" s="31" t="s">
        <v>87</v>
      </c>
      <c r="I1" s="31" t="s">
        <v>88</v>
      </c>
      <c r="J1" s="31" t="s">
        <v>89</v>
      </c>
      <c r="K1" s="31" t="s">
        <v>90</v>
      </c>
      <c r="L1" s="31" t="s">
        <v>91</v>
      </c>
      <c r="M1" s="32" t="s">
        <v>92</v>
      </c>
      <c r="N1" s="27"/>
      <c r="O1" s="27"/>
      <c r="P1" s="27"/>
      <c r="Q1" s="27"/>
      <c r="R1" s="27"/>
      <c r="S1" s="27"/>
    </row>
    <row r="2" spans="1:19" x14ac:dyDescent="0.45">
      <c r="A2" s="43">
        <v>15</v>
      </c>
      <c r="B2" s="44">
        <v>130</v>
      </c>
      <c r="C2" s="44">
        <v>150</v>
      </c>
      <c r="D2" s="44">
        <v>138</v>
      </c>
      <c r="E2" s="44">
        <v>155</v>
      </c>
      <c r="F2" s="44">
        <v>188</v>
      </c>
      <c r="G2" s="44">
        <v>110</v>
      </c>
      <c r="H2" s="44">
        <v>74</v>
      </c>
      <c r="I2" s="44">
        <v>159</v>
      </c>
      <c r="J2" s="44">
        <v>168</v>
      </c>
      <c r="K2" s="44">
        <v>180</v>
      </c>
      <c r="L2" s="44">
        <v>126</v>
      </c>
      <c r="M2" s="45">
        <v>160</v>
      </c>
      <c r="N2" s="29"/>
      <c r="O2" s="29"/>
      <c r="P2" s="29"/>
      <c r="Q2" s="29"/>
      <c r="R2" s="29"/>
      <c r="S2" s="29"/>
    </row>
    <row r="3" spans="1:19" x14ac:dyDescent="0.45">
      <c r="A3" s="43">
        <v>70</v>
      </c>
      <c r="B3" s="44">
        <v>34</v>
      </c>
      <c r="C3" s="44">
        <v>136</v>
      </c>
      <c r="D3" s="44">
        <v>174</v>
      </c>
      <c r="E3" s="44">
        <v>40</v>
      </c>
      <c r="F3" s="44">
        <v>122</v>
      </c>
      <c r="G3" s="44">
        <v>120</v>
      </c>
      <c r="H3" s="44">
        <v>80</v>
      </c>
      <c r="I3" s="44">
        <v>106</v>
      </c>
      <c r="J3" s="44">
        <v>150</v>
      </c>
      <c r="K3" s="44">
        <v>75</v>
      </c>
      <c r="L3" s="44">
        <v>115</v>
      </c>
      <c r="M3" s="45">
        <v>139</v>
      </c>
      <c r="N3" s="29"/>
      <c r="O3" s="29"/>
      <c r="P3" s="29"/>
      <c r="Q3" s="29"/>
      <c r="R3" s="29"/>
      <c r="S3" s="29"/>
    </row>
    <row r="4" spans="1:19" ht="14.65" thickBot="1" x14ac:dyDescent="0.5">
      <c r="A4" s="46">
        <v>125</v>
      </c>
      <c r="B4" s="47">
        <v>20</v>
      </c>
      <c r="C4" s="47">
        <v>25</v>
      </c>
      <c r="D4" s="47">
        <v>96</v>
      </c>
      <c r="E4" s="47">
        <v>70</v>
      </c>
      <c r="F4" s="47">
        <v>70</v>
      </c>
      <c r="G4" s="47">
        <v>104</v>
      </c>
      <c r="H4" s="47">
        <v>82</v>
      </c>
      <c r="I4" s="47">
        <v>58</v>
      </c>
      <c r="J4" s="47">
        <v>82</v>
      </c>
      <c r="K4" s="47">
        <v>58</v>
      </c>
      <c r="L4" s="47">
        <v>45</v>
      </c>
      <c r="M4" s="48">
        <v>60</v>
      </c>
      <c r="N4" s="29"/>
      <c r="O4" s="29"/>
      <c r="P4" s="29"/>
      <c r="Q4" s="29"/>
      <c r="R4" s="29"/>
      <c r="S4" s="29"/>
    </row>
    <row r="5" spans="1:19" x14ac:dyDescent="0.45">
      <c r="A5" s="10"/>
      <c r="B5" s="10"/>
      <c r="C5" s="10"/>
      <c r="D5" s="10"/>
      <c r="E5" s="10"/>
      <c r="F5" s="10"/>
      <c r="G5" s="10"/>
      <c r="H5" s="10"/>
    </row>
    <row r="6" spans="1:19" x14ac:dyDescent="0.45">
      <c r="A6"/>
    </row>
    <row r="7" spans="1:19" x14ac:dyDescent="0.45">
      <c r="A7"/>
    </row>
    <row r="8" spans="1:19" x14ac:dyDescent="0.45">
      <c r="A8"/>
    </row>
    <row r="9" spans="1:19" x14ac:dyDescent="0.45">
      <c r="A9"/>
      <c r="M9" s="15"/>
      <c r="N9" s="15"/>
    </row>
    <row r="10" spans="1:19" x14ac:dyDescent="0.45">
      <c r="A10" s="15"/>
      <c r="B10" s="15"/>
      <c r="C10" s="15"/>
      <c r="D10" s="15"/>
      <c r="E10" s="15"/>
      <c r="F10" s="15"/>
      <c r="G10" s="15"/>
      <c r="H10" s="15"/>
      <c r="I10" s="15"/>
      <c r="J10" s="15"/>
      <c r="K10" s="15"/>
      <c r="L10" s="15"/>
      <c r="M10" s="15"/>
      <c r="N10" s="15"/>
    </row>
    <row r="11" spans="1:19" x14ac:dyDescent="0.45">
      <c r="A11"/>
      <c r="N11"/>
    </row>
    <row r="12" spans="1:19" x14ac:dyDescent="0.45">
      <c r="A12"/>
      <c r="N12"/>
    </row>
    <row r="13" spans="1:19" x14ac:dyDescent="0.45">
      <c r="A13"/>
      <c r="N13"/>
    </row>
    <row r="14" spans="1:19" x14ac:dyDescent="0.45">
      <c r="A14"/>
      <c r="N14"/>
    </row>
    <row r="15" spans="1:19" x14ac:dyDescent="0.45">
      <c r="A15"/>
      <c r="N15"/>
    </row>
    <row r="16" spans="1:19" x14ac:dyDescent="0.45">
      <c r="A16" s="15"/>
      <c r="B16" s="15"/>
      <c r="C16" s="15"/>
    </row>
    <row r="17" spans="1:11" x14ac:dyDescent="0.45">
      <c r="A17"/>
    </row>
    <row r="18" spans="1:11" x14ac:dyDescent="0.45">
      <c r="A18"/>
    </row>
    <row r="19" spans="1:11" x14ac:dyDescent="0.45">
      <c r="A19"/>
    </row>
    <row r="20" spans="1:11" x14ac:dyDescent="0.45">
      <c r="A20"/>
    </row>
    <row r="21" spans="1:11" x14ac:dyDescent="0.45">
      <c r="A21"/>
    </row>
    <row r="22" spans="1:11" x14ac:dyDescent="0.45">
      <c r="A22"/>
    </row>
    <row r="23" spans="1:11" x14ac:dyDescent="0.45">
      <c r="A23"/>
    </row>
    <row r="24" spans="1:11" x14ac:dyDescent="0.45">
      <c r="A24" s="16"/>
      <c r="B24" s="16"/>
      <c r="C24" s="16"/>
      <c r="D24" s="16"/>
      <c r="E24" s="16"/>
      <c r="F24" s="16"/>
      <c r="G24" s="16"/>
    </row>
    <row r="25" spans="1:11" x14ac:dyDescent="0.45">
      <c r="A25"/>
    </row>
    <row r="26" spans="1:11" ht="27.85" customHeight="1" x14ac:dyDescent="0.45">
      <c r="A26"/>
      <c r="B26" s="76" t="s">
        <v>171</v>
      </c>
      <c r="C26" s="76"/>
      <c r="D26" s="76"/>
      <c r="E26" s="76"/>
      <c r="F26" s="76"/>
      <c r="G26" s="76"/>
      <c r="H26" s="76"/>
      <c r="I26" s="76"/>
      <c r="J26" s="76"/>
      <c r="K26" s="76"/>
    </row>
    <row r="27" spans="1:11" ht="27.85" customHeight="1" x14ac:dyDescent="0.45">
      <c r="A27"/>
      <c r="B27" s="76"/>
      <c r="C27" s="76"/>
      <c r="D27" s="76"/>
      <c r="E27" s="76"/>
      <c r="F27" s="76"/>
      <c r="G27" s="76"/>
      <c r="H27" s="76"/>
      <c r="I27" s="76"/>
      <c r="J27" s="76"/>
      <c r="K27" s="76"/>
    </row>
    <row r="28" spans="1:11" x14ac:dyDescent="0.45">
      <c r="A28"/>
    </row>
    <row r="29" spans="1:11" x14ac:dyDescent="0.45">
      <c r="A29"/>
    </row>
    <row r="30" spans="1:11" x14ac:dyDescent="0.45">
      <c r="A30"/>
    </row>
  </sheetData>
  <mergeCells count="1">
    <mergeCell ref="B26:K2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231D5-2B3D-4242-8B4A-4BBFE67C81B5}">
  <dimension ref="A1:A33"/>
  <sheetViews>
    <sheetView topLeftCell="A12" workbookViewId="0">
      <selection activeCell="M44" sqref="M44"/>
    </sheetView>
  </sheetViews>
  <sheetFormatPr defaultRowHeight="14.25" x14ac:dyDescent="0.45"/>
  <sheetData>
    <row r="1" spans="1:1" x14ac:dyDescent="0.45">
      <c r="A1" t="s">
        <v>114</v>
      </c>
    </row>
    <row r="2" spans="1:1" ht="15.75" x14ac:dyDescent="0.45">
      <c r="A2" s="9" t="s">
        <v>115</v>
      </c>
    </row>
    <row r="4" spans="1:1" x14ac:dyDescent="0.45">
      <c r="A4" t="s">
        <v>116</v>
      </c>
    </row>
    <row r="6" spans="1:1" x14ac:dyDescent="0.45">
      <c r="A6" s="6" t="s">
        <v>118</v>
      </c>
    </row>
    <row r="8" spans="1:1" x14ac:dyDescent="0.45">
      <c r="A8" s="6" t="s">
        <v>119</v>
      </c>
    </row>
    <row r="9" spans="1:1" x14ac:dyDescent="0.45">
      <c r="A9" s="5"/>
    </row>
    <row r="10" spans="1:1" x14ac:dyDescent="0.45">
      <c r="A10" s="7" t="s">
        <v>117</v>
      </c>
    </row>
    <row r="14" spans="1:1" ht="15.75" x14ac:dyDescent="0.45">
      <c r="A14" s="9" t="s">
        <v>122</v>
      </c>
    </row>
    <row r="16" spans="1:1" x14ac:dyDescent="0.45">
      <c r="A16" t="s">
        <v>120</v>
      </c>
    </row>
    <row r="18" spans="1:1" x14ac:dyDescent="0.45">
      <c r="A18" s="6" t="s">
        <v>123</v>
      </c>
    </row>
    <row r="20" spans="1:1" x14ac:dyDescent="0.45">
      <c r="A20" s="6" t="s">
        <v>124</v>
      </c>
    </row>
    <row r="21" spans="1:1" x14ac:dyDescent="0.45">
      <c r="A21" s="5"/>
    </row>
    <row r="22" spans="1:1" x14ac:dyDescent="0.45">
      <c r="A22" s="5" t="s">
        <v>121</v>
      </c>
    </row>
    <row r="25" spans="1:1" ht="15.75" x14ac:dyDescent="0.45">
      <c r="A25" s="9" t="s">
        <v>125</v>
      </c>
    </row>
    <row r="27" spans="1:1" x14ac:dyDescent="0.45">
      <c r="A27" t="s">
        <v>126</v>
      </c>
    </row>
    <row r="29" spans="1:1" x14ac:dyDescent="0.45">
      <c r="A29" s="6" t="s">
        <v>128</v>
      </c>
    </row>
    <row r="31" spans="1:1" x14ac:dyDescent="0.45">
      <c r="A31" s="6" t="s">
        <v>129</v>
      </c>
    </row>
    <row r="32" spans="1:1" x14ac:dyDescent="0.45">
      <c r="A32" s="5"/>
    </row>
    <row r="33" spans="1:1" x14ac:dyDescent="0.45">
      <c r="A33" s="5"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109E9-B971-4F80-A8E1-CEFBB04942EA}">
  <dimension ref="A1:U64"/>
  <sheetViews>
    <sheetView topLeftCell="B1" workbookViewId="0">
      <selection activeCell="Q9" sqref="Q9"/>
    </sheetView>
  </sheetViews>
  <sheetFormatPr defaultRowHeight="14.25" x14ac:dyDescent="0.45"/>
  <cols>
    <col min="1" max="1" width="9.06640625" style="13"/>
    <col min="2" max="2" width="11.19921875" style="13" customWidth="1"/>
    <col min="3" max="6" width="9.06640625" style="13"/>
    <col min="7" max="7" width="11.19921875" style="13" customWidth="1"/>
    <col min="8" max="8" width="9.06640625" style="13"/>
    <col min="9" max="9" width="10.6640625" style="13" customWidth="1"/>
    <col min="10" max="10" width="7.19921875" style="13" customWidth="1"/>
    <col min="11" max="11" width="9.06640625" style="13"/>
  </cols>
  <sheetData>
    <row r="1" spans="1:21" ht="42.75" x14ac:dyDescent="0.45">
      <c r="A1" s="34" t="s">
        <v>42</v>
      </c>
      <c r="B1" s="34" t="s">
        <v>80</v>
      </c>
      <c r="C1" s="34" t="s">
        <v>94</v>
      </c>
      <c r="D1" s="11"/>
      <c r="E1" s="11"/>
      <c r="F1" s="36" t="s">
        <v>42</v>
      </c>
      <c r="G1" s="36" t="s">
        <v>80</v>
      </c>
      <c r="H1" s="36" t="s">
        <v>95</v>
      </c>
      <c r="I1" s="36" t="s">
        <v>96</v>
      </c>
      <c r="J1" s="36" t="s">
        <v>97</v>
      </c>
      <c r="K1" s="36" t="s">
        <v>94</v>
      </c>
      <c r="M1" t="s">
        <v>240</v>
      </c>
    </row>
    <row r="2" spans="1:21" ht="14.65" thickBot="1" x14ac:dyDescent="0.5">
      <c r="A2" s="35">
        <v>1</v>
      </c>
      <c r="B2" s="35">
        <v>15</v>
      </c>
      <c r="C2" s="35">
        <v>130</v>
      </c>
      <c r="D2" s="10"/>
      <c r="E2" s="10"/>
      <c r="F2" s="37">
        <v>1</v>
      </c>
      <c r="G2" s="37">
        <v>15</v>
      </c>
      <c r="H2" s="38">
        <f>(G2)^2</f>
        <v>225</v>
      </c>
      <c r="I2" s="38">
        <f>(F2)^2</f>
        <v>1</v>
      </c>
      <c r="J2" s="38">
        <f>G2*F2</f>
        <v>15</v>
      </c>
      <c r="K2" s="37">
        <v>130</v>
      </c>
    </row>
    <row r="3" spans="1:21" x14ac:dyDescent="0.45">
      <c r="A3" s="35">
        <v>1</v>
      </c>
      <c r="B3" s="35">
        <v>15</v>
      </c>
      <c r="C3" s="35">
        <v>155</v>
      </c>
      <c r="D3" s="10"/>
      <c r="E3" s="10"/>
      <c r="F3" s="37">
        <v>1</v>
      </c>
      <c r="G3" s="37">
        <v>15</v>
      </c>
      <c r="H3" s="38">
        <f t="shared" ref="H3:H37" si="0">(G3)^2</f>
        <v>225</v>
      </c>
      <c r="I3" s="38">
        <f t="shared" ref="I3:I37" si="1">(F3)^2</f>
        <v>1</v>
      </c>
      <c r="J3" s="38">
        <f t="shared" ref="J3:J37" si="2">G3*F3</f>
        <v>15</v>
      </c>
      <c r="K3" s="37">
        <v>155</v>
      </c>
      <c r="M3" s="59" t="s">
        <v>98</v>
      </c>
      <c r="N3" s="59"/>
    </row>
    <row r="4" spans="1:21" x14ac:dyDescent="0.45">
      <c r="A4" s="35">
        <v>1</v>
      </c>
      <c r="B4" s="35">
        <v>15</v>
      </c>
      <c r="C4" s="35">
        <v>74</v>
      </c>
      <c r="D4" s="10"/>
      <c r="E4" s="10"/>
      <c r="F4" s="37">
        <v>1</v>
      </c>
      <c r="G4" s="37">
        <v>15</v>
      </c>
      <c r="H4" s="38">
        <f t="shared" si="0"/>
        <v>225</v>
      </c>
      <c r="I4" s="38">
        <f t="shared" si="1"/>
        <v>1</v>
      </c>
      <c r="J4" s="38">
        <f t="shared" si="2"/>
        <v>15</v>
      </c>
      <c r="K4" s="37">
        <v>74</v>
      </c>
      <c r="M4" t="s">
        <v>99</v>
      </c>
      <c r="N4">
        <v>0.78980409466650847</v>
      </c>
    </row>
    <row r="5" spans="1:21" x14ac:dyDescent="0.45">
      <c r="A5" s="35">
        <v>1</v>
      </c>
      <c r="B5" s="35">
        <v>15</v>
      </c>
      <c r="C5" s="35">
        <v>180</v>
      </c>
      <c r="D5" s="10"/>
      <c r="E5" s="10"/>
      <c r="F5" s="37">
        <v>1</v>
      </c>
      <c r="G5" s="37">
        <v>15</v>
      </c>
      <c r="H5" s="38">
        <f t="shared" si="0"/>
        <v>225</v>
      </c>
      <c r="I5" s="38">
        <f t="shared" si="1"/>
        <v>1</v>
      </c>
      <c r="J5" s="38">
        <f t="shared" si="2"/>
        <v>15</v>
      </c>
      <c r="K5" s="37">
        <v>180</v>
      </c>
      <c r="M5" t="s">
        <v>100</v>
      </c>
      <c r="N5">
        <v>0.6237905079519831</v>
      </c>
    </row>
    <row r="6" spans="1:21" x14ac:dyDescent="0.45">
      <c r="A6" s="35">
        <v>1</v>
      </c>
      <c r="B6" s="35">
        <v>70</v>
      </c>
      <c r="C6" s="35">
        <v>34</v>
      </c>
      <c r="D6" s="10"/>
      <c r="E6" s="10"/>
      <c r="F6" s="37">
        <v>1</v>
      </c>
      <c r="G6" s="37">
        <v>70</v>
      </c>
      <c r="H6" s="38">
        <f t="shared" si="0"/>
        <v>4900</v>
      </c>
      <c r="I6" s="38">
        <f t="shared" si="1"/>
        <v>1</v>
      </c>
      <c r="J6" s="38">
        <f t="shared" si="2"/>
        <v>70</v>
      </c>
      <c r="K6" s="37">
        <v>34</v>
      </c>
      <c r="M6" t="s">
        <v>101</v>
      </c>
      <c r="N6">
        <v>0.5610889259439803</v>
      </c>
    </row>
    <row r="7" spans="1:21" x14ac:dyDescent="0.45">
      <c r="A7" s="35">
        <v>1</v>
      </c>
      <c r="B7" s="35">
        <v>70</v>
      </c>
      <c r="C7" s="35">
        <v>40</v>
      </c>
      <c r="D7" s="10"/>
      <c r="E7" s="10"/>
      <c r="F7" s="37">
        <v>1</v>
      </c>
      <c r="G7" s="37">
        <v>70</v>
      </c>
      <c r="H7" s="38">
        <f t="shared" si="0"/>
        <v>4900</v>
      </c>
      <c r="I7" s="38">
        <f t="shared" si="1"/>
        <v>1</v>
      </c>
      <c r="J7" s="38">
        <f t="shared" si="2"/>
        <v>70</v>
      </c>
      <c r="K7" s="37">
        <v>40</v>
      </c>
      <c r="M7" t="s">
        <v>102</v>
      </c>
      <c r="N7">
        <v>32.476968334840336</v>
      </c>
    </row>
    <row r="8" spans="1:21" ht="14.65" thickBot="1" x14ac:dyDescent="0.5">
      <c r="A8" s="35">
        <v>1</v>
      </c>
      <c r="B8" s="35">
        <v>70</v>
      </c>
      <c r="C8" s="35">
        <v>80</v>
      </c>
      <c r="D8" s="10"/>
      <c r="E8" s="10"/>
      <c r="F8" s="37">
        <v>1</v>
      </c>
      <c r="G8" s="37">
        <v>70</v>
      </c>
      <c r="H8" s="38">
        <f t="shared" si="0"/>
        <v>4900</v>
      </c>
      <c r="I8" s="38">
        <f t="shared" si="1"/>
        <v>1</v>
      </c>
      <c r="J8" s="38">
        <f t="shared" si="2"/>
        <v>70</v>
      </c>
      <c r="K8" s="37">
        <v>80</v>
      </c>
      <c r="M8" s="2" t="s">
        <v>103</v>
      </c>
      <c r="N8" s="2">
        <v>36</v>
      </c>
    </row>
    <row r="9" spans="1:21" x14ac:dyDescent="0.45">
      <c r="A9" s="35">
        <v>1</v>
      </c>
      <c r="B9" s="35">
        <v>70</v>
      </c>
      <c r="C9" s="35">
        <v>75</v>
      </c>
      <c r="D9" s="10"/>
      <c r="E9" s="10"/>
      <c r="F9" s="37">
        <v>1</v>
      </c>
      <c r="G9" s="37">
        <v>70</v>
      </c>
      <c r="H9" s="38">
        <f t="shared" si="0"/>
        <v>4900</v>
      </c>
      <c r="I9" s="38">
        <f t="shared" si="1"/>
        <v>1</v>
      </c>
      <c r="J9" s="38">
        <f t="shared" si="2"/>
        <v>70</v>
      </c>
      <c r="K9" s="37">
        <v>75</v>
      </c>
    </row>
    <row r="10" spans="1:21" ht="14.65" thickBot="1" x14ac:dyDescent="0.5">
      <c r="A10" s="35">
        <v>1</v>
      </c>
      <c r="B10" s="35">
        <v>125</v>
      </c>
      <c r="C10" s="35">
        <v>20</v>
      </c>
      <c r="D10" s="10"/>
      <c r="E10" s="10"/>
      <c r="F10" s="37">
        <v>1</v>
      </c>
      <c r="G10" s="37">
        <v>125</v>
      </c>
      <c r="H10" s="38">
        <f t="shared" si="0"/>
        <v>15625</v>
      </c>
      <c r="I10" s="38">
        <f t="shared" si="1"/>
        <v>1</v>
      </c>
      <c r="J10" s="38">
        <f t="shared" si="2"/>
        <v>125</v>
      </c>
      <c r="K10" s="37">
        <v>20</v>
      </c>
      <c r="M10" t="s">
        <v>8</v>
      </c>
    </row>
    <row r="11" spans="1:21" x14ac:dyDescent="0.45">
      <c r="A11" s="35">
        <v>1</v>
      </c>
      <c r="B11" s="35">
        <v>125</v>
      </c>
      <c r="C11" s="35">
        <v>70</v>
      </c>
      <c r="D11" s="10"/>
      <c r="E11" s="10"/>
      <c r="F11" s="37">
        <v>1</v>
      </c>
      <c r="G11" s="37">
        <v>125</v>
      </c>
      <c r="H11" s="38">
        <f t="shared" si="0"/>
        <v>15625</v>
      </c>
      <c r="I11" s="38">
        <f t="shared" si="1"/>
        <v>1</v>
      </c>
      <c r="J11" s="38">
        <f t="shared" si="2"/>
        <v>125</v>
      </c>
      <c r="K11" s="37">
        <v>70</v>
      </c>
      <c r="M11" s="3"/>
      <c r="N11" s="3" t="s">
        <v>11</v>
      </c>
      <c r="O11" s="3" t="s">
        <v>10</v>
      </c>
      <c r="P11" s="3" t="s">
        <v>12</v>
      </c>
      <c r="Q11" s="3" t="s">
        <v>13</v>
      </c>
      <c r="R11" s="3" t="s">
        <v>107</v>
      </c>
    </row>
    <row r="12" spans="1:21" x14ac:dyDescent="0.45">
      <c r="A12" s="35">
        <v>1</v>
      </c>
      <c r="B12" s="35">
        <v>125</v>
      </c>
      <c r="C12" s="35">
        <v>82</v>
      </c>
      <c r="D12" s="10"/>
      <c r="E12" s="10"/>
      <c r="F12" s="37">
        <v>1</v>
      </c>
      <c r="G12" s="37">
        <v>125</v>
      </c>
      <c r="H12" s="38">
        <f t="shared" si="0"/>
        <v>15625</v>
      </c>
      <c r="I12" s="38">
        <f t="shared" si="1"/>
        <v>1</v>
      </c>
      <c r="J12" s="38">
        <f t="shared" si="2"/>
        <v>125</v>
      </c>
      <c r="K12" s="37">
        <v>82</v>
      </c>
      <c r="M12" t="s">
        <v>104</v>
      </c>
      <c r="N12">
        <v>5</v>
      </c>
      <c r="O12">
        <v>52466.395833333343</v>
      </c>
      <c r="P12">
        <v>10493.279166666669</v>
      </c>
      <c r="Q12">
        <v>9.9485609130622326</v>
      </c>
      <c r="R12">
        <v>1.0985289323365706E-5</v>
      </c>
    </row>
    <row r="13" spans="1:21" x14ac:dyDescent="0.45">
      <c r="A13" s="35">
        <v>1</v>
      </c>
      <c r="B13" s="35">
        <v>125</v>
      </c>
      <c r="C13" s="35">
        <v>58</v>
      </c>
      <c r="D13" s="10"/>
      <c r="E13" s="10"/>
      <c r="F13" s="37">
        <v>1</v>
      </c>
      <c r="G13" s="37">
        <v>125</v>
      </c>
      <c r="H13" s="38">
        <f t="shared" si="0"/>
        <v>15625</v>
      </c>
      <c r="I13" s="38">
        <f t="shared" si="1"/>
        <v>1</v>
      </c>
      <c r="J13" s="38">
        <f t="shared" si="2"/>
        <v>125</v>
      </c>
      <c r="K13" s="37">
        <v>58</v>
      </c>
      <c r="M13" t="s">
        <v>105</v>
      </c>
      <c r="N13">
        <v>30</v>
      </c>
      <c r="O13">
        <v>31642.604166666657</v>
      </c>
      <c r="P13">
        <v>1054.7534722222219</v>
      </c>
    </row>
    <row r="14" spans="1:21" ht="14.65" thickBot="1" x14ac:dyDescent="0.5">
      <c r="A14" s="35">
        <v>2</v>
      </c>
      <c r="B14" s="35">
        <v>15</v>
      </c>
      <c r="C14" s="35">
        <v>150</v>
      </c>
      <c r="D14" s="10"/>
      <c r="E14" s="10"/>
      <c r="F14" s="37">
        <v>2</v>
      </c>
      <c r="G14" s="37">
        <v>15</v>
      </c>
      <c r="H14" s="38">
        <f t="shared" si="0"/>
        <v>225</v>
      </c>
      <c r="I14" s="38">
        <f t="shared" si="1"/>
        <v>4</v>
      </c>
      <c r="J14" s="38">
        <f t="shared" si="2"/>
        <v>30</v>
      </c>
      <c r="K14" s="37">
        <v>150</v>
      </c>
      <c r="M14" s="2" t="s">
        <v>16</v>
      </c>
      <c r="N14" s="2">
        <v>35</v>
      </c>
      <c r="O14" s="2">
        <v>84109</v>
      </c>
      <c r="P14" s="2"/>
      <c r="Q14" s="2"/>
      <c r="R14" s="2"/>
    </row>
    <row r="15" spans="1:21" ht="14.65" thickBot="1" x14ac:dyDescent="0.5">
      <c r="A15" s="35">
        <v>2</v>
      </c>
      <c r="B15" s="35">
        <v>15</v>
      </c>
      <c r="C15" s="35">
        <v>188</v>
      </c>
      <c r="D15" s="10"/>
      <c r="E15" s="10"/>
      <c r="F15" s="37">
        <v>2</v>
      </c>
      <c r="G15" s="37">
        <v>15</v>
      </c>
      <c r="H15" s="38">
        <f t="shared" si="0"/>
        <v>225</v>
      </c>
      <c r="I15" s="38">
        <f t="shared" si="1"/>
        <v>4</v>
      </c>
      <c r="J15" s="38">
        <f t="shared" si="2"/>
        <v>30</v>
      </c>
      <c r="K15" s="37">
        <v>188</v>
      </c>
    </row>
    <row r="16" spans="1:21" x14ac:dyDescent="0.45">
      <c r="A16" s="35">
        <v>2</v>
      </c>
      <c r="B16" s="35">
        <v>15</v>
      </c>
      <c r="C16" s="35">
        <v>159</v>
      </c>
      <c r="D16" s="10"/>
      <c r="E16" s="10"/>
      <c r="F16" s="37">
        <v>2</v>
      </c>
      <c r="G16" s="37">
        <v>15</v>
      </c>
      <c r="H16" s="38">
        <f t="shared" si="0"/>
        <v>225</v>
      </c>
      <c r="I16" s="38">
        <f t="shared" si="1"/>
        <v>4</v>
      </c>
      <c r="J16" s="38">
        <f t="shared" si="2"/>
        <v>30</v>
      </c>
      <c r="K16" s="37">
        <v>159</v>
      </c>
      <c r="M16" s="3"/>
      <c r="N16" s="3" t="s">
        <v>108</v>
      </c>
      <c r="O16" s="3" t="s">
        <v>102</v>
      </c>
      <c r="P16" s="3" t="s">
        <v>109</v>
      </c>
      <c r="Q16" s="3" t="s">
        <v>14</v>
      </c>
      <c r="R16" s="3" t="s">
        <v>110</v>
      </c>
      <c r="S16" s="3" t="s">
        <v>111</v>
      </c>
      <c r="T16" s="3" t="s">
        <v>112</v>
      </c>
      <c r="U16" s="3" t="s">
        <v>113</v>
      </c>
    </row>
    <row r="17" spans="1:21" x14ac:dyDescent="0.45">
      <c r="A17" s="35">
        <v>2</v>
      </c>
      <c r="B17" s="35">
        <v>15</v>
      </c>
      <c r="C17" s="35">
        <v>126</v>
      </c>
      <c r="D17" s="10"/>
      <c r="E17" s="10"/>
      <c r="F17" s="37">
        <v>2</v>
      </c>
      <c r="G17" s="37">
        <v>15</v>
      </c>
      <c r="H17" s="38">
        <f t="shared" si="0"/>
        <v>225</v>
      </c>
      <c r="I17" s="38">
        <f t="shared" si="1"/>
        <v>4</v>
      </c>
      <c r="J17" s="38">
        <f t="shared" si="2"/>
        <v>30</v>
      </c>
      <c r="K17" s="37">
        <v>126</v>
      </c>
      <c r="M17" t="s">
        <v>106</v>
      </c>
      <c r="N17" s="69">
        <v>74.660468319558987</v>
      </c>
      <c r="O17">
        <v>47.834410256013157</v>
      </c>
      <c r="P17">
        <v>1.5608108873919604</v>
      </c>
      <c r="Q17" s="69">
        <v>0.12905679371167647</v>
      </c>
      <c r="R17">
        <v>-23.030430209710119</v>
      </c>
      <c r="S17">
        <v>172.35136684882809</v>
      </c>
      <c r="T17">
        <v>-23.030430209710119</v>
      </c>
      <c r="U17">
        <v>172.35136684882809</v>
      </c>
    </row>
    <row r="18" spans="1:21" x14ac:dyDescent="0.45">
      <c r="A18" s="35">
        <v>2</v>
      </c>
      <c r="B18" s="35">
        <v>70</v>
      </c>
      <c r="C18" s="35">
        <v>136</v>
      </c>
      <c r="D18" s="10"/>
      <c r="E18" s="10"/>
      <c r="F18" s="37">
        <v>2</v>
      </c>
      <c r="G18" s="37">
        <v>70</v>
      </c>
      <c r="H18" s="38">
        <f t="shared" si="0"/>
        <v>4900</v>
      </c>
      <c r="I18" s="38">
        <f t="shared" si="1"/>
        <v>4</v>
      </c>
      <c r="J18" s="38">
        <f t="shared" si="2"/>
        <v>140</v>
      </c>
      <c r="K18" s="37">
        <v>136</v>
      </c>
      <c r="M18" t="s">
        <v>42</v>
      </c>
      <c r="N18" s="69">
        <v>67.492424242424477</v>
      </c>
      <c r="O18">
        <v>47.541959347885324</v>
      </c>
      <c r="P18">
        <v>1.4196390970879611</v>
      </c>
      <c r="Q18" s="69">
        <v>0.16602119732881138</v>
      </c>
      <c r="R18">
        <v>-29.60120985235487</v>
      </c>
      <c r="S18">
        <v>164.58605833720384</v>
      </c>
      <c r="T18">
        <v>-29.60120985235487</v>
      </c>
      <c r="U18">
        <v>164.58605833720384</v>
      </c>
    </row>
    <row r="19" spans="1:21" x14ac:dyDescent="0.45">
      <c r="A19" s="35">
        <v>2</v>
      </c>
      <c r="B19" s="35">
        <v>70</v>
      </c>
      <c r="C19" s="35">
        <v>122</v>
      </c>
      <c r="D19" s="10"/>
      <c r="E19" s="10"/>
      <c r="F19" s="37">
        <v>2</v>
      </c>
      <c r="G19" s="37">
        <v>70</v>
      </c>
      <c r="H19" s="38">
        <f t="shared" si="0"/>
        <v>4900</v>
      </c>
      <c r="I19" s="38">
        <f t="shared" si="1"/>
        <v>4</v>
      </c>
      <c r="J19" s="38">
        <f t="shared" si="2"/>
        <v>140</v>
      </c>
      <c r="K19" s="37">
        <v>122</v>
      </c>
      <c r="M19" t="s">
        <v>80</v>
      </c>
      <c r="N19" s="69">
        <v>-0.34841597796143103</v>
      </c>
      <c r="O19">
        <v>0.61975723644732617</v>
      </c>
      <c r="P19">
        <v>-0.56218137921015354</v>
      </c>
      <c r="Q19" s="69">
        <v>0.5781691945081292</v>
      </c>
      <c r="R19">
        <v>-1.6141291115511789</v>
      </c>
      <c r="S19">
        <v>0.91729715562831671</v>
      </c>
      <c r="T19">
        <v>-1.6141291115511789</v>
      </c>
      <c r="U19">
        <v>0.91729715562831671</v>
      </c>
    </row>
    <row r="20" spans="1:21" x14ac:dyDescent="0.45">
      <c r="A20" s="35">
        <v>2</v>
      </c>
      <c r="B20" s="35">
        <v>70</v>
      </c>
      <c r="C20" s="35">
        <v>168</v>
      </c>
      <c r="D20" s="10"/>
      <c r="E20" s="10"/>
      <c r="F20" s="37">
        <v>2</v>
      </c>
      <c r="G20" s="37">
        <v>70</v>
      </c>
      <c r="H20" s="38">
        <f t="shared" si="0"/>
        <v>4900</v>
      </c>
      <c r="I20" s="38">
        <f t="shared" si="1"/>
        <v>4</v>
      </c>
      <c r="J20" s="38">
        <f t="shared" si="2"/>
        <v>140</v>
      </c>
      <c r="K20" s="37">
        <v>168</v>
      </c>
      <c r="M20" t="s">
        <v>95</v>
      </c>
      <c r="N20" s="69">
        <v>-3.966942148760335E-3</v>
      </c>
      <c r="O20">
        <v>3.7958156267679979E-3</v>
      </c>
      <c r="P20">
        <v>-1.0450829383770794</v>
      </c>
      <c r="Q20" s="69">
        <v>0.30433282148968255</v>
      </c>
      <c r="R20">
        <v>-1.1719031852506437E-2</v>
      </c>
      <c r="S20">
        <v>3.7851475549857665E-3</v>
      </c>
      <c r="T20">
        <v>-1.1719031852506437E-2</v>
      </c>
      <c r="U20">
        <v>3.7851475549857665E-3</v>
      </c>
    </row>
    <row r="21" spans="1:21" x14ac:dyDescent="0.45">
      <c r="A21" s="35">
        <v>2</v>
      </c>
      <c r="B21" s="35">
        <v>70</v>
      </c>
      <c r="C21" s="35">
        <v>160</v>
      </c>
      <c r="D21" s="10"/>
      <c r="E21" s="10"/>
      <c r="F21" s="37">
        <v>2</v>
      </c>
      <c r="G21" s="37">
        <v>70</v>
      </c>
      <c r="H21" s="38">
        <f t="shared" si="0"/>
        <v>4900</v>
      </c>
      <c r="I21" s="38">
        <f t="shared" si="1"/>
        <v>4</v>
      </c>
      <c r="J21" s="38">
        <f t="shared" si="2"/>
        <v>140</v>
      </c>
      <c r="K21" s="37">
        <v>160</v>
      </c>
      <c r="M21" t="s">
        <v>96</v>
      </c>
      <c r="N21" s="69">
        <v>-13.125000000000055</v>
      </c>
      <c r="O21">
        <v>11.48234227097319</v>
      </c>
      <c r="P21">
        <v>-1.1430594638499347</v>
      </c>
      <c r="Q21" s="69">
        <v>0.26205410199804741</v>
      </c>
      <c r="R21">
        <v>-36.575071353832001</v>
      </c>
      <c r="S21">
        <v>10.325071353831893</v>
      </c>
      <c r="T21">
        <v>-36.575071353832001</v>
      </c>
      <c r="U21">
        <v>10.325071353831893</v>
      </c>
    </row>
    <row r="22" spans="1:21" ht="14.65" thickBot="1" x14ac:dyDescent="0.5">
      <c r="A22" s="35">
        <v>2</v>
      </c>
      <c r="B22" s="35">
        <v>125</v>
      </c>
      <c r="C22" s="35">
        <v>25</v>
      </c>
      <c r="D22" s="10"/>
      <c r="E22" s="10"/>
      <c r="F22" s="37">
        <v>2</v>
      </c>
      <c r="G22" s="37">
        <v>125</v>
      </c>
      <c r="H22" s="38">
        <f t="shared" si="0"/>
        <v>15625</v>
      </c>
      <c r="I22" s="38">
        <f t="shared" si="1"/>
        <v>4</v>
      </c>
      <c r="J22" s="38">
        <f t="shared" si="2"/>
        <v>250</v>
      </c>
      <c r="K22" s="37">
        <v>25</v>
      </c>
      <c r="M22" s="2" t="s">
        <v>97</v>
      </c>
      <c r="N22" s="70">
        <v>8.5227272727272457E-2</v>
      </c>
      <c r="O22" s="2">
        <v>0.14762258334018338</v>
      </c>
      <c r="P22" s="2">
        <v>0.57733221299124426</v>
      </c>
      <c r="Q22" s="70">
        <v>0.56802293355217226</v>
      </c>
      <c r="R22" s="2">
        <v>-0.21625826315641802</v>
      </c>
      <c r="S22" s="2">
        <v>0.38671280861096291</v>
      </c>
      <c r="T22" s="2">
        <v>-0.21625826315641802</v>
      </c>
      <c r="U22" s="2">
        <v>0.38671280861096291</v>
      </c>
    </row>
    <row r="23" spans="1:21" x14ac:dyDescent="0.45">
      <c r="A23" s="35">
        <v>2</v>
      </c>
      <c r="B23" s="35">
        <v>125</v>
      </c>
      <c r="C23" s="35">
        <v>70</v>
      </c>
      <c r="D23" s="10"/>
      <c r="E23" s="10"/>
      <c r="F23" s="37">
        <v>2</v>
      </c>
      <c r="G23" s="37">
        <v>125</v>
      </c>
      <c r="H23" s="38">
        <f t="shared" si="0"/>
        <v>15625</v>
      </c>
      <c r="I23" s="38">
        <f t="shared" si="1"/>
        <v>4</v>
      </c>
      <c r="J23" s="38">
        <f t="shared" si="2"/>
        <v>250</v>
      </c>
      <c r="K23" s="37">
        <v>70</v>
      </c>
    </row>
    <row r="24" spans="1:21" x14ac:dyDescent="0.45">
      <c r="A24" s="35">
        <v>2</v>
      </c>
      <c r="B24" s="35">
        <v>125</v>
      </c>
      <c r="C24" s="35">
        <v>58</v>
      </c>
      <c r="D24" s="10"/>
      <c r="E24" s="10"/>
      <c r="F24" s="37">
        <v>2</v>
      </c>
      <c r="G24" s="37">
        <v>125</v>
      </c>
      <c r="H24" s="38">
        <f t="shared" si="0"/>
        <v>15625</v>
      </c>
      <c r="I24" s="38">
        <f t="shared" si="1"/>
        <v>4</v>
      </c>
      <c r="J24" s="38">
        <f t="shared" si="2"/>
        <v>250</v>
      </c>
      <c r="K24" s="37">
        <v>58</v>
      </c>
    </row>
    <row r="25" spans="1:21" x14ac:dyDescent="0.45">
      <c r="A25" s="35">
        <v>2</v>
      </c>
      <c r="B25" s="35">
        <v>125</v>
      </c>
      <c r="C25" s="35">
        <v>45</v>
      </c>
      <c r="D25" s="10"/>
      <c r="E25" s="10"/>
      <c r="F25" s="37">
        <v>2</v>
      </c>
      <c r="G25" s="37">
        <v>125</v>
      </c>
      <c r="H25" s="38">
        <f t="shared" si="0"/>
        <v>15625</v>
      </c>
      <c r="I25" s="38">
        <f t="shared" si="1"/>
        <v>4</v>
      </c>
      <c r="J25" s="38">
        <f t="shared" si="2"/>
        <v>250</v>
      </c>
      <c r="K25" s="37">
        <v>45</v>
      </c>
      <c r="M25" s="6" t="s">
        <v>217</v>
      </c>
    </row>
    <row r="26" spans="1:21" x14ac:dyDescent="0.45">
      <c r="A26" s="35">
        <v>3</v>
      </c>
      <c r="B26" s="35">
        <v>15</v>
      </c>
      <c r="C26" s="35">
        <v>138</v>
      </c>
      <c r="D26" s="10"/>
      <c r="E26" s="10"/>
      <c r="F26" s="37">
        <v>3</v>
      </c>
      <c r="G26" s="37">
        <v>15</v>
      </c>
      <c r="H26" s="38">
        <f t="shared" si="0"/>
        <v>225</v>
      </c>
      <c r="I26" s="38">
        <f t="shared" si="1"/>
        <v>9</v>
      </c>
      <c r="J26" s="38">
        <f t="shared" si="2"/>
        <v>45</v>
      </c>
      <c r="K26" s="37">
        <v>138</v>
      </c>
      <c r="M26" s="5"/>
    </row>
    <row r="27" spans="1:21" x14ac:dyDescent="0.45">
      <c r="A27" s="35">
        <v>3</v>
      </c>
      <c r="B27" s="35">
        <v>15</v>
      </c>
      <c r="C27" s="35">
        <v>110</v>
      </c>
      <c r="D27" s="10"/>
      <c r="E27" s="10"/>
      <c r="F27" s="37">
        <v>3</v>
      </c>
      <c r="G27" s="37">
        <v>15</v>
      </c>
      <c r="H27" s="38">
        <f t="shared" si="0"/>
        <v>225</v>
      </c>
      <c r="I27" s="38">
        <f t="shared" si="1"/>
        <v>9</v>
      </c>
      <c r="J27" s="38">
        <f t="shared" si="2"/>
        <v>45</v>
      </c>
      <c r="K27" s="37">
        <v>110</v>
      </c>
      <c r="M27" s="5" t="s">
        <v>218</v>
      </c>
    </row>
    <row r="28" spans="1:21" x14ac:dyDescent="0.45">
      <c r="A28" s="35">
        <v>3</v>
      </c>
      <c r="B28" s="35">
        <v>15</v>
      </c>
      <c r="C28" s="35">
        <v>168</v>
      </c>
      <c r="D28" s="10"/>
      <c r="E28" s="10"/>
      <c r="F28" s="37">
        <v>3</v>
      </c>
      <c r="G28" s="37">
        <v>15</v>
      </c>
      <c r="H28" s="38">
        <f t="shared" si="0"/>
        <v>225</v>
      </c>
      <c r="I28" s="38">
        <f t="shared" si="1"/>
        <v>9</v>
      </c>
      <c r="J28" s="38">
        <f t="shared" si="2"/>
        <v>45</v>
      </c>
      <c r="K28" s="37">
        <v>168</v>
      </c>
      <c r="M28" s="5" t="s">
        <v>219</v>
      </c>
      <c r="N28" s="16"/>
      <c r="O28" s="16"/>
      <c r="P28" s="16"/>
      <c r="R28" s="16"/>
      <c r="S28" s="16"/>
    </row>
    <row r="29" spans="1:21" x14ac:dyDescent="0.45">
      <c r="A29" s="35">
        <v>3</v>
      </c>
      <c r="B29" s="35">
        <v>15</v>
      </c>
      <c r="C29" s="35">
        <v>160</v>
      </c>
      <c r="D29" s="10"/>
      <c r="E29" s="10"/>
      <c r="F29" s="37">
        <v>3</v>
      </c>
      <c r="G29" s="37">
        <v>15</v>
      </c>
      <c r="H29" s="38">
        <f t="shared" si="0"/>
        <v>225</v>
      </c>
      <c r="I29" s="38">
        <f t="shared" si="1"/>
        <v>9</v>
      </c>
      <c r="J29" s="38">
        <f t="shared" si="2"/>
        <v>45</v>
      </c>
      <c r="K29" s="37">
        <v>160</v>
      </c>
      <c r="M29" s="5" t="s">
        <v>220</v>
      </c>
    </row>
    <row r="30" spans="1:21" x14ac:dyDescent="0.45">
      <c r="A30" s="35">
        <v>3</v>
      </c>
      <c r="B30" s="35">
        <v>70</v>
      </c>
      <c r="C30" s="35">
        <v>174</v>
      </c>
      <c r="D30" s="10"/>
      <c r="E30" s="10"/>
      <c r="F30" s="37">
        <v>3</v>
      </c>
      <c r="G30" s="37">
        <v>70</v>
      </c>
      <c r="H30" s="38">
        <f t="shared" si="0"/>
        <v>4900</v>
      </c>
      <c r="I30" s="38">
        <f t="shared" si="1"/>
        <v>9</v>
      </c>
      <c r="J30" s="38">
        <f t="shared" si="2"/>
        <v>210</v>
      </c>
      <c r="K30" s="37">
        <v>174</v>
      </c>
    </row>
    <row r="31" spans="1:21" x14ac:dyDescent="0.45">
      <c r="A31" s="35">
        <v>3</v>
      </c>
      <c r="B31" s="35">
        <v>70</v>
      </c>
      <c r="C31" s="35">
        <v>120</v>
      </c>
      <c r="D31" s="10"/>
      <c r="E31" s="10"/>
      <c r="F31" s="37">
        <v>3</v>
      </c>
      <c r="G31" s="37">
        <v>70</v>
      </c>
      <c r="H31" s="38">
        <f t="shared" si="0"/>
        <v>4900</v>
      </c>
      <c r="I31" s="38">
        <f t="shared" si="1"/>
        <v>9</v>
      </c>
      <c r="J31" s="38">
        <f t="shared" si="2"/>
        <v>210</v>
      </c>
      <c r="K31" s="37">
        <v>120</v>
      </c>
      <c r="M31" s="6" t="s">
        <v>221</v>
      </c>
    </row>
    <row r="32" spans="1:21" x14ac:dyDescent="0.45">
      <c r="A32" s="35">
        <v>3</v>
      </c>
      <c r="B32" s="35">
        <v>70</v>
      </c>
      <c r="C32" s="35">
        <v>150</v>
      </c>
      <c r="D32" s="10"/>
      <c r="E32" s="10"/>
      <c r="F32" s="37">
        <v>3</v>
      </c>
      <c r="G32" s="37">
        <v>70</v>
      </c>
      <c r="H32" s="38">
        <f t="shared" si="0"/>
        <v>4900</v>
      </c>
      <c r="I32" s="38">
        <f t="shared" si="1"/>
        <v>9</v>
      </c>
      <c r="J32" s="38">
        <f t="shared" si="2"/>
        <v>210</v>
      </c>
      <c r="K32" s="37">
        <v>150</v>
      </c>
      <c r="M32" s="5"/>
    </row>
    <row r="33" spans="1:18" x14ac:dyDescent="0.45">
      <c r="A33" s="35">
        <v>3</v>
      </c>
      <c r="B33" s="35">
        <v>70</v>
      </c>
      <c r="C33" s="35">
        <v>139</v>
      </c>
      <c r="D33" s="10"/>
      <c r="E33" s="10"/>
      <c r="F33" s="37">
        <v>3</v>
      </c>
      <c r="G33" s="37">
        <v>70</v>
      </c>
      <c r="H33" s="38">
        <f t="shared" si="0"/>
        <v>4900</v>
      </c>
      <c r="I33" s="38">
        <f t="shared" si="1"/>
        <v>9</v>
      </c>
      <c r="J33" s="38">
        <f t="shared" si="2"/>
        <v>210</v>
      </c>
      <c r="K33" s="37">
        <v>139</v>
      </c>
      <c r="M33" s="5" t="s">
        <v>222</v>
      </c>
    </row>
    <row r="34" spans="1:18" x14ac:dyDescent="0.45">
      <c r="A34" s="35">
        <v>3</v>
      </c>
      <c r="B34" s="35">
        <v>125</v>
      </c>
      <c r="C34" s="35">
        <v>96</v>
      </c>
      <c r="D34" s="10"/>
      <c r="E34" s="10"/>
      <c r="F34" s="37">
        <v>3</v>
      </c>
      <c r="G34" s="37">
        <v>125</v>
      </c>
      <c r="H34" s="38">
        <f t="shared" si="0"/>
        <v>15625</v>
      </c>
      <c r="I34" s="38">
        <f t="shared" si="1"/>
        <v>9</v>
      </c>
      <c r="J34" s="38">
        <f t="shared" si="2"/>
        <v>375</v>
      </c>
      <c r="K34" s="37">
        <v>96</v>
      </c>
      <c r="M34" s="8" t="s">
        <v>223</v>
      </c>
    </row>
    <row r="35" spans="1:18" x14ac:dyDescent="0.45">
      <c r="A35" s="35">
        <v>3</v>
      </c>
      <c r="B35" s="35">
        <v>125</v>
      </c>
      <c r="C35" s="35">
        <v>104</v>
      </c>
      <c r="D35" s="10"/>
      <c r="E35" s="10"/>
      <c r="F35" s="37">
        <v>3</v>
      </c>
      <c r="G35" s="37">
        <v>125</v>
      </c>
      <c r="H35" s="38">
        <f t="shared" si="0"/>
        <v>15625</v>
      </c>
      <c r="I35" s="38">
        <f t="shared" si="1"/>
        <v>9</v>
      </c>
      <c r="J35" s="38">
        <f t="shared" si="2"/>
        <v>375</v>
      </c>
      <c r="K35" s="37">
        <v>104</v>
      </c>
      <c r="M35" s="8" t="s">
        <v>224</v>
      </c>
    </row>
    <row r="36" spans="1:18" x14ac:dyDescent="0.45">
      <c r="A36" s="35">
        <v>3</v>
      </c>
      <c r="B36" s="35">
        <v>125</v>
      </c>
      <c r="C36" s="35">
        <v>82</v>
      </c>
      <c r="D36" s="10"/>
      <c r="E36" s="10"/>
      <c r="F36" s="37">
        <v>3</v>
      </c>
      <c r="G36" s="37">
        <v>125</v>
      </c>
      <c r="H36" s="38">
        <f t="shared" si="0"/>
        <v>15625</v>
      </c>
      <c r="I36" s="38">
        <f t="shared" si="1"/>
        <v>9</v>
      </c>
      <c r="J36" s="38">
        <f t="shared" si="2"/>
        <v>375</v>
      </c>
      <c r="K36" s="37">
        <v>82</v>
      </c>
      <c r="M36" s="8" t="s">
        <v>225</v>
      </c>
    </row>
    <row r="37" spans="1:18" x14ac:dyDescent="0.45">
      <c r="A37" s="35">
        <v>3</v>
      </c>
      <c r="B37" s="35">
        <v>125</v>
      </c>
      <c r="C37" s="35">
        <v>60</v>
      </c>
      <c r="D37" s="10"/>
      <c r="E37" s="10"/>
      <c r="F37" s="37">
        <v>3</v>
      </c>
      <c r="G37" s="37">
        <v>125</v>
      </c>
      <c r="H37" s="38">
        <f t="shared" si="0"/>
        <v>15625</v>
      </c>
      <c r="I37" s="38">
        <f t="shared" si="1"/>
        <v>9</v>
      </c>
      <c r="J37" s="38">
        <f t="shared" si="2"/>
        <v>375</v>
      </c>
      <c r="K37" s="37">
        <v>60</v>
      </c>
    </row>
    <row r="38" spans="1:18" x14ac:dyDescent="0.45">
      <c r="M38" t="s">
        <v>239</v>
      </c>
    </row>
    <row r="39" spans="1:18" ht="14.65" thickBot="1" x14ac:dyDescent="0.5"/>
    <row r="40" spans="1:18" x14ac:dyDescent="0.45">
      <c r="M40" s="81" t="s">
        <v>98</v>
      </c>
      <c r="N40" s="81"/>
    </row>
    <row r="41" spans="1:18" x14ac:dyDescent="0.45">
      <c r="M41" s="78" t="s">
        <v>99</v>
      </c>
      <c r="N41" s="78">
        <v>0.76780802454450736</v>
      </c>
    </row>
    <row r="42" spans="1:18" x14ac:dyDescent="0.45">
      <c r="M42" s="78" t="s">
        <v>100</v>
      </c>
      <c r="N42" s="78">
        <v>0.58952916255493881</v>
      </c>
    </row>
    <row r="43" spans="1:18" x14ac:dyDescent="0.45">
      <c r="M43" s="78" t="s">
        <v>101</v>
      </c>
      <c r="N43" s="78">
        <v>0.56465214210372305</v>
      </c>
    </row>
    <row r="44" spans="1:18" x14ac:dyDescent="0.45">
      <c r="M44" s="78" t="s">
        <v>102</v>
      </c>
      <c r="N44" s="78">
        <v>32.344870637639843</v>
      </c>
    </row>
    <row r="45" spans="1:18" ht="14.65" thickBot="1" x14ac:dyDescent="0.5">
      <c r="M45" s="79" t="s">
        <v>103</v>
      </c>
      <c r="N45" s="79">
        <v>36</v>
      </c>
    </row>
    <row r="47" spans="1:18" ht="14.65" thickBot="1" x14ac:dyDescent="0.5">
      <c r="M47" t="s">
        <v>8</v>
      </c>
    </row>
    <row r="48" spans="1:18" x14ac:dyDescent="0.45">
      <c r="M48" s="80"/>
      <c r="N48" s="80" t="s">
        <v>11</v>
      </c>
      <c r="O48" s="80" t="s">
        <v>10</v>
      </c>
      <c r="P48" s="80" t="s">
        <v>12</v>
      </c>
      <c r="Q48" s="80" t="s">
        <v>13</v>
      </c>
      <c r="R48" s="80" t="s">
        <v>107</v>
      </c>
    </row>
    <row r="49" spans="13:21" x14ac:dyDescent="0.45">
      <c r="M49" s="78" t="s">
        <v>104</v>
      </c>
      <c r="N49" s="78">
        <v>2</v>
      </c>
      <c r="O49" s="78">
        <v>49584.70833333335</v>
      </c>
      <c r="P49" s="78">
        <v>24792.354166666675</v>
      </c>
      <c r="Q49" s="78">
        <v>23.697739997079371</v>
      </c>
      <c r="R49" s="78">
        <v>4.1606201900955861E-7</v>
      </c>
    </row>
    <row r="50" spans="13:21" x14ac:dyDescent="0.45">
      <c r="M50" s="78" t="s">
        <v>105</v>
      </c>
      <c r="N50" s="78">
        <v>33</v>
      </c>
      <c r="O50" s="78">
        <v>34524.29166666665</v>
      </c>
      <c r="P50" s="78">
        <v>1046.1906565656561</v>
      </c>
      <c r="Q50" s="78"/>
      <c r="R50" s="78"/>
    </row>
    <row r="51" spans="13:21" ht="14.65" thickBot="1" x14ac:dyDescent="0.5">
      <c r="M51" s="79" t="s">
        <v>16</v>
      </c>
      <c r="N51" s="79">
        <v>35</v>
      </c>
      <c r="O51" s="79">
        <v>84109</v>
      </c>
      <c r="P51" s="79"/>
      <c r="Q51" s="79"/>
      <c r="R51" s="79"/>
    </row>
    <row r="52" spans="13:21" ht="14.65" thickBot="1" x14ac:dyDescent="0.5"/>
    <row r="53" spans="13:21" x14ac:dyDescent="0.45">
      <c r="M53" s="80"/>
      <c r="N53" s="80" t="s">
        <v>108</v>
      </c>
      <c r="O53" s="80" t="s">
        <v>102</v>
      </c>
      <c r="P53" s="80" t="s">
        <v>109</v>
      </c>
      <c r="Q53" s="80" t="s">
        <v>14</v>
      </c>
      <c r="R53" s="80" t="s">
        <v>110</v>
      </c>
      <c r="S53" s="80" t="s">
        <v>111</v>
      </c>
      <c r="T53" s="80" t="s">
        <v>112</v>
      </c>
      <c r="U53" s="80" t="s">
        <v>113</v>
      </c>
    </row>
    <row r="54" spans="13:21" x14ac:dyDescent="0.45">
      <c r="M54" s="78" t="s">
        <v>106</v>
      </c>
      <c r="N54" s="82">
        <v>117.91666666666671</v>
      </c>
      <c r="O54" s="78">
        <v>16.554051623311086</v>
      </c>
      <c r="P54" s="78">
        <v>7.1231302976377586</v>
      </c>
      <c r="Q54" s="78">
        <v>3.6949974154756461E-8</v>
      </c>
      <c r="R54" s="78">
        <v>84.237195404274246</v>
      </c>
      <c r="S54" s="78">
        <v>151.59613792905918</v>
      </c>
      <c r="T54" s="78">
        <v>84.237195404274246</v>
      </c>
      <c r="U54" s="78">
        <v>151.59613792905918</v>
      </c>
    </row>
    <row r="55" spans="13:21" x14ac:dyDescent="0.45">
      <c r="M55" s="78" t="s">
        <v>42</v>
      </c>
      <c r="N55" s="82">
        <v>20.958333333333314</v>
      </c>
      <c r="O55" s="78">
        <v>6.6023690715456329</v>
      </c>
      <c r="P55" s="78">
        <v>3.1743656112255039</v>
      </c>
      <c r="Q55" s="78">
        <v>3.2449960652585048E-3</v>
      </c>
      <c r="R55" s="78">
        <v>7.5257124578673302</v>
      </c>
      <c r="S55" s="78">
        <v>34.3909542087993</v>
      </c>
      <c r="T55" s="78">
        <v>7.5257124578673302</v>
      </c>
      <c r="U55" s="78">
        <v>34.3909542087993</v>
      </c>
    </row>
    <row r="56" spans="13:21" ht="14.65" thickBot="1" x14ac:dyDescent="0.5">
      <c r="M56" s="79" t="s">
        <v>80</v>
      </c>
      <c r="N56" s="83">
        <v>-0.73333333333333339</v>
      </c>
      <c r="O56" s="79">
        <v>0.12004307402810244</v>
      </c>
      <c r="P56" s="79">
        <v>-6.108918313451869</v>
      </c>
      <c r="Q56" s="79">
        <v>7.004401945791086E-7</v>
      </c>
      <c r="R56" s="79">
        <v>-0.9775628037963513</v>
      </c>
      <c r="S56" s="79">
        <v>-0.48910386287031549</v>
      </c>
      <c r="T56" s="79">
        <v>-0.9775628037963513</v>
      </c>
      <c r="U56" s="79">
        <v>-0.48910386287031549</v>
      </c>
    </row>
    <row r="64" spans="13:21" ht="14.65" thickBot="1" x14ac:dyDescent="0.5">
      <c r="M64" s="2"/>
      <c r="N64" s="2"/>
      <c r="O64" s="2"/>
      <c r="P64" s="2"/>
      <c r="R64" s="2"/>
      <c r="S64" s="2"/>
    </row>
  </sheetData>
  <sortState xmlns:xlrd2="http://schemas.microsoft.com/office/spreadsheetml/2017/richdata2" ref="S29:S64">
    <sortCondition ref="S29"/>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1D12-CE7A-41E9-9F3D-B7883D1BC5D7}">
  <dimension ref="A1:E8"/>
  <sheetViews>
    <sheetView workbookViewId="0">
      <selection sqref="A1:E8"/>
    </sheetView>
  </sheetViews>
  <sheetFormatPr defaultRowHeight="14.25" x14ac:dyDescent="0.45"/>
  <cols>
    <col min="1" max="1" width="16" customWidth="1"/>
    <col min="2" max="2" width="17.46484375" customWidth="1"/>
    <col min="3" max="3" width="17.86328125" customWidth="1"/>
    <col min="4" max="4" width="23.33203125" customWidth="1"/>
    <col min="5" max="5" width="20.46484375" customWidth="1"/>
  </cols>
  <sheetData>
    <row r="1" spans="1:5" ht="41.25" customHeight="1" x14ac:dyDescent="0.45">
      <c r="A1" s="11" t="s">
        <v>200</v>
      </c>
      <c r="B1" s="11" t="s">
        <v>172</v>
      </c>
      <c r="C1" s="11" t="s">
        <v>173</v>
      </c>
      <c r="D1" s="11" t="s">
        <v>201</v>
      </c>
      <c r="E1" s="11" t="s">
        <v>191</v>
      </c>
    </row>
    <row r="2" spans="1:5" ht="25.5" customHeight="1" x14ac:dyDescent="0.45">
      <c r="A2" s="26" t="s">
        <v>174</v>
      </c>
      <c r="B2" s="10">
        <v>2</v>
      </c>
      <c r="C2" s="10">
        <v>2</v>
      </c>
      <c r="D2" s="10">
        <v>2</v>
      </c>
      <c r="E2" s="10">
        <v>1</v>
      </c>
    </row>
    <row r="3" spans="1:5" ht="25.5" customHeight="1" x14ac:dyDescent="0.45">
      <c r="A3" s="26" t="s">
        <v>175</v>
      </c>
      <c r="B3" s="10">
        <v>3</v>
      </c>
      <c r="C3" s="10">
        <v>2</v>
      </c>
      <c r="D3" s="10">
        <v>3</v>
      </c>
      <c r="E3" s="12" t="s">
        <v>192</v>
      </c>
    </row>
    <row r="4" spans="1:5" ht="25.5" customHeight="1" x14ac:dyDescent="0.45">
      <c r="A4" s="26" t="s">
        <v>176</v>
      </c>
      <c r="B4" s="10" t="s">
        <v>193</v>
      </c>
      <c r="C4" s="10" t="s">
        <v>194</v>
      </c>
      <c r="D4" s="10" t="s">
        <v>195</v>
      </c>
      <c r="E4" s="12" t="s">
        <v>196</v>
      </c>
    </row>
    <row r="5" spans="1:5" ht="41.25" customHeight="1" x14ac:dyDescent="0.45">
      <c r="A5" s="26" t="s">
        <v>177</v>
      </c>
      <c r="B5" s="12" t="s">
        <v>202</v>
      </c>
      <c r="C5" s="12" t="s">
        <v>178</v>
      </c>
      <c r="D5" s="12" t="s">
        <v>179</v>
      </c>
      <c r="E5" s="12" t="s">
        <v>197</v>
      </c>
    </row>
    <row r="6" spans="1:5" ht="40.5" customHeight="1" x14ac:dyDescent="0.45">
      <c r="A6" s="26" t="s">
        <v>180</v>
      </c>
      <c r="B6" s="12" t="s">
        <v>181</v>
      </c>
      <c r="C6" s="12" t="s">
        <v>182</v>
      </c>
      <c r="D6" s="12" t="s">
        <v>183</v>
      </c>
      <c r="E6" s="12" t="s">
        <v>198</v>
      </c>
    </row>
    <row r="7" spans="1:5" ht="41.65" customHeight="1" x14ac:dyDescent="0.45">
      <c r="A7" s="26" t="s">
        <v>184</v>
      </c>
      <c r="B7" s="12" t="s">
        <v>185</v>
      </c>
      <c r="C7" s="12" t="s">
        <v>186</v>
      </c>
      <c r="D7" s="12" t="s">
        <v>187</v>
      </c>
      <c r="E7" s="12" t="s">
        <v>199</v>
      </c>
    </row>
    <row r="8" spans="1:5" ht="25.5" customHeight="1" x14ac:dyDescent="0.45">
      <c r="A8" s="26" t="s">
        <v>188</v>
      </c>
      <c r="B8" s="12" t="s">
        <v>189</v>
      </c>
      <c r="C8" s="12" t="s">
        <v>190</v>
      </c>
      <c r="D8" s="12" t="s">
        <v>190</v>
      </c>
      <c r="E8" s="12" t="s">
        <v>190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F8F6F-D9B4-4833-9342-7AF9C1755AD9}">
  <dimension ref="A1:U100"/>
  <sheetViews>
    <sheetView topLeftCell="A17" workbookViewId="0">
      <selection activeCell="F24" sqref="F24"/>
    </sheetView>
  </sheetViews>
  <sheetFormatPr defaultRowHeight="14.25" x14ac:dyDescent="0.45"/>
  <cols>
    <col min="1" max="1" width="15.73046875" customWidth="1"/>
  </cols>
  <sheetData>
    <row r="1" spans="1:1" x14ac:dyDescent="0.45">
      <c r="A1" t="s">
        <v>72</v>
      </c>
    </row>
    <row r="2" spans="1:1" x14ac:dyDescent="0.45">
      <c r="A2" s="5"/>
    </row>
    <row r="3" spans="1:1" x14ac:dyDescent="0.45">
      <c r="A3" s="7" t="s">
        <v>70</v>
      </c>
    </row>
    <row r="4" spans="1:1" x14ac:dyDescent="0.45">
      <c r="A4" s="7" t="s">
        <v>71</v>
      </c>
    </row>
    <row r="10" spans="1:1" x14ac:dyDescent="0.45">
      <c r="A10" t="s">
        <v>53</v>
      </c>
    </row>
    <row r="11" spans="1:1" x14ac:dyDescent="0.45">
      <c r="A11" t="s">
        <v>52</v>
      </c>
    </row>
    <row r="12" spans="1:1" x14ac:dyDescent="0.45">
      <c r="A12" t="s">
        <v>54</v>
      </c>
    </row>
    <row r="13" spans="1:1" x14ac:dyDescent="0.45">
      <c r="A13" t="s">
        <v>55</v>
      </c>
    </row>
    <row r="14" spans="1:1" x14ac:dyDescent="0.45">
      <c r="A14" t="s">
        <v>56</v>
      </c>
    </row>
    <row r="15" spans="1:1" x14ac:dyDescent="0.45">
      <c r="A15" t="s">
        <v>57</v>
      </c>
    </row>
    <row r="16" spans="1:1" x14ac:dyDescent="0.45">
      <c r="A16" t="s">
        <v>58</v>
      </c>
    </row>
    <row r="17" spans="1:8" x14ac:dyDescent="0.45">
      <c r="A17" t="s">
        <v>59</v>
      </c>
    </row>
    <row r="20" spans="1:8" x14ac:dyDescent="0.45">
      <c r="A20" s="13" t="s">
        <v>51</v>
      </c>
      <c r="B20" s="13" t="s">
        <v>50</v>
      </c>
      <c r="C20" t="s">
        <v>49</v>
      </c>
    </row>
    <row r="21" spans="1:8" x14ac:dyDescent="0.45">
      <c r="A21" s="13">
        <v>1</v>
      </c>
      <c r="B21" s="13">
        <v>10</v>
      </c>
      <c r="C21" s="13">
        <v>0.5</v>
      </c>
    </row>
    <row r="22" spans="1:8" x14ac:dyDescent="0.45">
      <c r="A22" s="13">
        <v>1</v>
      </c>
      <c r="B22" s="13">
        <v>10</v>
      </c>
      <c r="C22" s="13">
        <v>0.6</v>
      </c>
    </row>
    <row r="23" spans="1:8" x14ac:dyDescent="0.45">
      <c r="A23" s="13">
        <v>1</v>
      </c>
      <c r="B23" s="13">
        <v>10</v>
      </c>
      <c r="C23" s="13">
        <v>0.6</v>
      </c>
      <c r="E23" s="15"/>
      <c r="F23" s="15"/>
      <c r="G23" s="15"/>
      <c r="H23" s="15"/>
    </row>
    <row r="24" spans="1:8" x14ac:dyDescent="0.45">
      <c r="A24" s="13">
        <v>1</v>
      </c>
      <c r="B24" s="13">
        <v>20</v>
      </c>
      <c r="C24" s="13">
        <v>0.3</v>
      </c>
    </row>
    <row r="25" spans="1:8" x14ac:dyDescent="0.45">
      <c r="A25" s="13">
        <v>1</v>
      </c>
      <c r="B25" s="13">
        <v>20</v>
      </c>
      <c r="C25" s="13">
        <v>0.5</v>
      </c>
    </row>
    <row r="26" spans="1:8" x14ac:dyDescent="0.45">
      <c r="A26" s="13">
        <v>1</v>
      </c>
      <c r="B26" s="13">
        <v>20</v>
      </c>
      <c r="C26" s="13">
        <v>0.4</v>
      </c>
    </row>
    <row r="27" spans="1:8" x14ac:dyDescent="0.45">
      <c r="A27" s="13">
        <v>1</v>
      </c>
      <c r="B27" s="13">
        <v>30</v>
      </c>
      <c r="C27" s="13">
        <v>0.4</v>
      </c>
    </row>
    <row r="28" spans="1:8" x14ac:dyDescent="0.45">
      <c r="A28" s="13">
        <v>1</v>
      </c>
      <c r="B28" s="13">
        <v>30</v>
      </c>
      <c r="C28" s="13">
        <v>0.6</v>
      </c>
    </row>
    <row r="29" spans="1:8" x14ac:dyDescent="0.45">
      <c r="A29" s="13">
        <v>1</v>
      </c>
      <c r="B29" s="13">
        <v>30</v>
      </c>
      <c r="C29" s="13">
        <v>0.3</v>
      </c>
      <c r="E29" s="15"/>
      <c r="F29" s="15"/>
      <c r="G29" s="15"/>
      <c r="H29" s="15"/>
    </row>
    <row r="30" spans="1:8" x14ac:dyDescent="0.45">
      <c r="A30" s="13">
        <v>2</v>
      </c>
      <c r="B30" s="13">
        <v>10</v>
      </c>
      <c r="C30" s="13">
        <v>0.4</v>
      </c>
    </row>
    <row r="31" spans="1:8" x14ac:dyDescent="0.45">
      <c r="A31" s="13">
        <v>2</v>
      </c>
      <c r="B31" s="13">
        <v>10</v>
      </c>
      <c r="C31" s="13">
        <v>0.5</v>
      </c>
    </row>
    <row r="32" spans="1:8" x14ac:dyDescent="0.45">
      <c r="A32" s="13">
        <v>2</v>
      </c>
      <c r="B32" s="13">
        <v>10</v>
      </c>
      <c r="C32" s="13">
        <v>0.5</v>
      </c>
    </row>
    <row r="33" spans="1:17" x14ac:dyDescent="0.45">
      <c r="A33" s="13">
        <v>2</v>
      </c>
      <c r="B33" s="13">
        <v>20</v>
      </c>
      <c r="C33" s="13">
        <v>0.9</v>
      </c>
    </row>
    <row r="34" spans="1:17" x14ac:dyDescent="0.45">
      <c r="A34" s="13">
        <v>2</v>
      </c>
      <c r="B34" s="13">
        <v>20</v>
      </c>
      <c r="C34" s="13">
        <v>0.7</v>
      </c>
    </row>
    <row r="35" spans="1:17" x14ac:dyDescent="0.45">
      <c r="A35" s="13">
        <v>2</v>
      </c>
      <c r="B35" s="13">
        <v>20</v>
      </c>
      <c r="C35" s="13">
        <v>0.6</v>
      </c>
      <c r="E35" s="15"/>
      <c r="F35" s="15"/>
      <c r="G35" s="15"/>
      <c r="H35" s="15"/>
    </row>
    <row r="36" spans="1:17" x14ac:dyDescent="0.45">
      <c r="A36" s="13">
        <v>2</v>
      </c>
      <c r="B36" s="13">
        <v>30</v>
      </c>
      <c r="C36" s="13">
        <v>0.7</v>
      </c>
    </row>
    <row r="37" spans="1:17" x14ac:dyDescent="0.45">
      <c r="A37" s="13">
        <v>2</v>
      </c>
      <c r="B37" s="13">
        <v>30</v>
      </c>
      <c r="C37" s="13">
        <v>0.6</v>
      </c>
    </row>
    <row r="38" spans="1:17" x14ac:dyDescent="0.45">
      <c r="A38" s="13">
        <v>2</v>
      </c>
      <c r="B38" s="13">
        <v>30</v>
      </c>
      <c r="C38" s="13">
        <v>0.7</v>
      </c>
      <c r="F38" t="s">
        <v>47</v>
      </c>
      <c r="N38" t="s">
        <v>43</v>
      </c>
    </row>
    <row r="39" spans="1:17" ht="14.65" thickBot="1" x14ac:dyDescent="0.5">
      <c r="A39" s="13">
        <v>3</v>
      </c>
      <c r="B39" s="13">
        <v>10</v>
      </c>
      <c r="C39" s="13">
        <v>0.8</v>
      </c>
    </row>
    <row r="40" spans="1:17" x14ac:dyDescent="0.45">
      <c r="A40" s="13">
        <v>3</v>
      </c>
      <c r="B40" s="13">
        <v>10</v>
      </c>
      <c r="C40" s="13">
        <v>0.1</v>
      </c>
      <c r="F40" s="3" t="s">
        <v>3</v>
      </c>
      <c r="G40" s="3" t="s">
        <v>4</v>
      </c>
      <c r="H40" s="3" t="s">
        <v>5</v>
      </c>
      <c r="I40" s="3" t="s">
        <v>6</v>
      </c>
      <c r="J40" s="3" t="s">
        <v>7</v>
      </c>
      <c r="N40" t="s">
        <v>3</v>
      </c>
      <c r="O40" t="s">
        <v>50</v>
      </c>
      <c r="P40" t="s">
        <v>49</v>
      </c>
      <c r="Q40" t="s">
        <v>16</v>
      </c>
    </row>
    <row r="41" spans="1:17" ht="14.65" thickBot="1" x14ac:dyDescent="0.5">
      <c r="A41" s="13">
        <v>3</v>
      </c>
      <c r="B41" s="13">
        <v>10</v>
      </c>
      <c r="C41" s="13">
        <v>0.5</v>
      </c>
      <c r="E41" s="15"/>
      <c r="F41">
        <v>1</v>
      </c>
      <c r="G41">
        <v>2</v>
      </c>
      <c r="H41">
        <v>10.5</v>
      </c>
      <c r="I41">
        <v>5.25</v>
      </c>
      <c r="J41">
        <v>45.125</v>
      </c>
      <c r="N41" s="14">
        <v>1</v>
      </c>
      <c r="O41" s="14"/>
      <c r="P41" s="14"/>
      <c r="Q41" s="14"/>
    </row>
    <row r="42" spans="1:17" x14ac:dyDescent="0.45">
      <c r="A42" s="13">
        <v>3</v>
      </c>
      <c r="B42" s="13">
        <v>20</v>
      </c>
      <c r="C42" s="13">
        <v>0.6</v>
      </c>
      <c r="F42">
        <v>1</v>
      </c>
      <c r="G42">
        <v>2</v>
      </c>
      <c r="H42">
        <v>10.6</v>
      </c>
      <c r="I42">
        <v>5.3</v>
      </c>
      <c r="J42">
        <v>44.18</v>
      </c>
      <c r="N42" t="s">
        <v>4</v>
      </c>
      <c r="O42">
        <v>3</v>
      </c>
      <c r="P42">
        <v>3</v>
      </c>
      <c r="Q42">
        <v>6</v>
      </c>
    </row>
    <row r="43" spans="1:17" x14ac:dyDescent="0.45">
      <c r="A43" s="13">
        <v>3</v>
      </c>
      <c r="B43" s="13">
        <v>20</v>
      </c>
      <c r="C43" s="13">
        <v>0.5</v>
      </c>
      <c r="F43">
        <v>1</v>
      </c>
      <c r="G43">
        <v>2</v>
      </c>
      <c r="H43">
        <v>10.6</v>
      </c>
      <c r="I43">
        <v>5.3</v>
      </c>
      <c r="J43">
        <v>44.18</v>
      </c>
      <c r="N43" t="s">
        <v>5</v>
      </c>
      <c r="O43">
        <v>30</v>
      </c>
      <c r="P43">
        <v>1.7000000000000002</v>
      </c>
      <c r="Q43">
        <v>31.700000000000003</v>
      </c>
    </row>
    <row r="44" spans="1:17" x14ac:dyDescent="0.45">
      <c r="A44" s="13">
        <v>3</v>
      </c>
      <c r="B44" s="13">
        <v>20</v>
      </c>
      <c r="C44" s="13">
        <v>0.5</v>
      </c>
      <c r="F44">
        <v>1</v>
      </c>
      <c r="G44">
        <v>2</v>
      </c>
      <c r="H44">
        <v>20.3</v>
      </c>
      <c r="I44">
        <v>10.15</v>
      </c>
      <c r="J44">
        <v>194.04499999999996</v>
      </c>
      <c r="N44" t="s">
        <v>6</v>
      </c>
      <c r="O44">
        <v>10</v>
      </c>
      <c r="P44">
        <v>0.56666666666666676</v>
      </c>
      <c r="Q44">
        <v>5.2833333333333341</v>
      </c>
    </row>
    <row r="45" spans="1:17" x14ac:dyDescent="0.45">
      <c r="A45" s="13">
        <v>3</v>
      </c>
      <c r="B45" s="13">
        <v>30</v>
      </c>
      <c r="C45" s="13">
        <v>0.3</v>
      </c>
      <c r="F45">
        <v>1</v>
      </c>
      <c r="G45">
        <v>2</v>
      </c>
      <c r="H45">
        <v>20.5</v>
      </c>
      <c r="I45">
        <v>10.25</v>
      </c>
      <c r="J45">
        <v>190.125</v>
      </c>
      <c r="N45" t="s">
        <v>7</v>
      </c>
      <c r="O45">
        <v>0</v>
      </c>
      <c r="P45">
        <v>3.3333333333333322E-3</v>
      </c>
      <c r="Q45">
        <v>26.697666666666663</v>
      </c>
    </row>
    <row r="46" spans="1:17" x14ac:dyDescent="0.45">
      <c r="A46" s="13">
        <v>3</v>
      </c>
      <c r="B46" s="13">
        <v>30</v>
      </c>
      <c r="C46" s="13">
        <v>0.5</v>
      </c>
      <c r="F46">
        <v>1</v>
      </c>
      <c r="G46">
        <v>2</v>
      </c>
      <c r="H46">
        <v>20.399999999999999</v>
      </c>
      <c r="I46">
        <v>10.199999999999999</v>
      </c>
      <c r="J46">
        <v>192.08000000000004</v>
      </c>
    </row>
    <row r="47" spans="1:17" ht="14.65" thickBot="1" x14ac:dyDescent="0.5">
      <c r="A47" s="13">
        <v>3</v>
      </c>
      <c r="B47" s="13">
        <v>30</v>
      </c>
      <c r="C47" s="13">
        <v>0.7</v>
      </c>
      <c r="E47" s="15"/>
      <c r="F47">
        <v>1</v>
      </c>
      <c r="G47">
        <v>2</v>
      </c>
      <c r="H47">
        <v>30.4</v>
      </c>
      <c r="I47">
        <v>15.2</v>
      </c>
      <c r="J47">
        <v>438.08</v>
      </c>
      <c r="N47" s="14">
        <v>1</v>
      </c>
      <c r="O47" s="14"/>
      <c r="P47" s="14"/>
      <c r="Q47" s="14"/>
    </row>
    <row r="48" spans="1:17" x14ac:dyDescent="0.45">
      <c r="F48">
        <v>1</v>
      </c>
      <c r="G48">
        <v>2</v>
      </c>
      <c r="H48">
        <v>30.6</v>
      </c>
      <c r="I48">
        <v>15.3</v>
      </c>
      <c r="J48">
        <v>432.17999999999995</v>
      </c>
      <c r="N48" t="s">
        <v>4</v>
      </c>
      <c r="O48">
        <v>3</v>
      </c>
      <c r="P48">
        <v>3</v>
      </c>
      <c r="Q48">
        <v>6</v>
      </c>
    </row>
    <row r="49" spans="1:17" x14ac:dyDescent="0.45">
      <c r="F49">
        <v>1</v>
      </c>
      <c r="G49">
        <v>2</v>
      </c>
      <c r="H49">
        <v>30.3</v>
      </c>
      <c r="I49">
        <v>15.15</v>
      </c>
      <c r="J49">
        <v>441.04500000000002</v>
      </c>
      <c r="N49" t="s">
        <v>5</v>
      </c>
      <c r="O49">
        <v>60</v>
      </c>
      <c r="P49">
        <v>1.2000000000000002</v>
      </c>
      <c r="Q49">
        <v>61.199999999999996</v>
      </c>
    </row>
    <row r="50" spans="1:17" ht="14.65" thickBot="1" x14ac:dyDescent="0.5">
      <c r="F50">
        <v>2</v>
      </c>
      <c r="G50">
        <v>2</v>
      </c>
      <c r="H50">
        <v>10.4</v>
      </c>
      <c r="I50">
        <v>5.2</v>
      </c>
      <c r="J50">
        <v>46.079999999999991</v>
      </c>
      <c r="N50" t="s">
        <v>6</v>
      </c>
      <c r="O50">
        <v>20</v>
      </c>
      <c r="P50">
        <v>0.40000000000000008</v>
      </c>
      <c r="Q50">
        <v>10.199999999999999</v>
      </c>
    </row>
    <row r="51" spans="1:17" x14ac:dyDescent="0.45">
      <c r="A51" s="17">
        <v>1</v>
      </c>
      <c r="B51" s="18" t="s">
        <v>60</v>
      </c>
      <c r="F51">
        <v>2</v>
      </c>
      <c r="G51">
        <v>2</v>
      </c>
      <c r="H51">
        <v>10.5</v>
      </c>
      <c r="I51">
        <v>5.25</v>
      </c>
      <c r="J51">
        <v>45.125</v>
      </c>
      <c r="N51" t="s">
        <v>7</v>
      </c>
      <c r="O51">
        <v>0</v>
      </c>
      <c r="P51">
        <v>9.9999999999999256E-3</v>
      </c>
      <c r="Q51">
        <v>115.25200000000002</v>
      </c>
    </row>
    <row r="52" spans="1:17" x14ac:dyDescent="0.45">
      <c r="A52" s="19">
        <v>2</v>
      </c>
      <c r="B52" s="20" t="s">
        <v>61</v>
      </c>
      <c r="F52">
        <v>2</v>
      </c>
      <c r="G52">
        <v>2</v>
      </c>
      <c r="H52">
        <v>10.5</v>
      </c>
      <c r="I52">
        <v>5.25</v>
      </c>
      <c r="J52">
        <v>45.125</v>
      </c>
    </row>
    <row r="53" spans="1:17" ht="14.65" thickBot="1" x14ac:dyDescent="0.5">
      <c r="A53" s="21">
        <v>3</v>
      </c>
      <c r="B53" s="22" t="s">
        <v>62</v>
      </c>
      <c r="E53" s="15"/>
      <c r="F53">
        <v>2</v>
      </c>
      <c r="G53">
        <v>2</v>
      </c>
      <c r="H53">
        <v>20.9</v>
      </c>
      <c r="I53">
        <v>10.45</v>
      </c>
      <c r="J53">
        <v>182.40500000000003</v>
      </c>
      <c r="N53" s="14">
        <v>1</v>
      </c>
      <c r="O53" s="14"/>
      <c r="P53" s="14"/>
      <c r="Q53" s="14"/>
    </row>
    <row r="54" spans="1:17" x14ac:dyDescent="0.45">
      <c r="F54">
        <v>2</v>
      </c>
      <c r="G54">
        <v>2</v>
      </c>
      <c r="H54">
        <v>20.7</v>
      </c>
      <c r="I54">
        <v>10.35</v>
      </c>
      <c r="J54">
        <v>186.24500000000003</v>
      </c>
      <c r="N54" t="s">
        <v>4</v>
      </c>
      <c r="O54">
        <v>3</v>
      </c>
      <c r="P54">
        <v>3</v>
      </c>
      <c r="Q54">
        <v>6</v>
      </c>
    </row>
    <row r="55" spans="1:17" x14ac:dyDescent="0.45">
      <c r="F55">
        <v>2</v>
      </c>
      <c r="G55">
        <v>2</v>
      </c>
      <c r="H55">
        <v>20.6</v>
      </c>
      <c r="I55">
        <v>10.3</v>
      </c>
      <c r="J55">
        <v>188.17999999999998</v>
      </c>
      <c r="N55" t="s">
        <v>5</v>
      </c>
      <c r="O55">
        <v>90</v>
      </c>
      <c r="P55">
        <v>1.3</v>
      </c>
      <c r="Q55">
        <v>91.3</v>
      </c>
    </row>
    <row r="56" spans="1:17" x14ac:dyDescent="0.45">
      <c r="F56">
        <v>2</v>
      </c>
      <c r="G56">
        <v>2</v>
      </c>
      <c r="H56">
        <v>30.7</v>
      </c>
      <c r="I56">
        <v>15.35</v>
      </c>
      <c r="J56">
        <v>429.245</v>
      </c>
      <c r="N56" t="s">
        <v>6</v>
      </c>
      <c r="O56">
        <v>30</v>
      </c>
      <c r="P56">
        <v>0.43333333333333335</v>
      </c>
      <c r="Q56">
        <v>15.216666666666667</v>
      </c>
    </row>
    <row r="57" spans="1:17" x14ac:dyDescent="0.45">
      <c r="F57">
        <v>2</v>
      </c>
      <c r="G57">
        <v>2</v>
      </c>
      <c r="H57">
        <v>30.6</v>
      </c>
      <c r="I57">
        <v>15.3</v>
      </c>
      <c r="J57">
        <v>432.17999999999995</v>
      </c>
      <c r="N57" t="s">
        <v>7</v>
      </c>
      <c r="O57">
        <v>0</v>
      </c>
      <c r="P57">
        <v>2.3333333333333317E-2</v>
      </c>
      <c r="Q57">
        <v>262.26566666666662</v>
      </c>
    </row>
    <row r="58" spans="1:17" x14ac:dyDescent="0.45">
      <c r="F58">
        <v>2</v>
      </c>
      <c r="G58">
        <v>2</v>
      </c>
      <c r="H58">
        <v>30.7</v>
      </c>
      <c r="I58">
        <v>15.35</v>
      </c>
      <c r="J58">
        <v>429.245</v>
      </c>
    </row>
    <row r="59" spans="1:17" ht="14.65" thickBot="1" x14ac:dyDescent="0.5">
      <c r="E59" s="15"/>
      <c r="F59">
        <v>3</v>
      </c>
      <c r="G59">
        <v>2</v>
      </c>
      <c r="H59">
        <v>10.8</v>
      </c>
      <c r="I59">
        <v>5.4</v>
      </c>
      <c r="J59">
        <v>42.319999999999993</v>
      </c>
      <c r="N59" s="14">
        <v>2</v>
      </c>
      <c r="O59" s="14"/>
      <c r="P59" s="14"/>
      <c r="Q59" s="14"/>
    </row>
    <row r="60" spans="1:17" x14ac:dyDescent="0.45">
      <c r="F60">
        <v>3</v>
      </c>
      <c r="G60">
        <v>2</v>
      </c>
      <c r="H60">
        <v>10.1</v>
      </c>
      <c r="I60">
        <v>5.05</v>
      </c>
      <c r="J60">
        <v>49.00500000000001</v>
      </c>
      <c r="N60" t="s">
        <v>4</v>
      </c>
      <c r="O60">
        <v>3</v>
      </c>
      <c r="P60">
        <v>3</v>
      </c>
      <c r="Q60">
        <v>6</v>
      </c>
    </row>
    <row r="61" spans="1:17" x14ac:dyDescent="0.45">
      <c r="F61">
        <v>3</v>
      </c>
      <c r="G61">
        <v>2</v>
      </c>
      <c r="H61">
        <v>10.5</v>
      </c>
      <c r="I61">
        <v>5.25</v>
      </c>
      <c r="J61">
        <v>45.125</v>
      </c>
      <c r="N61" t="s">
        <v>5</v>
      </c>
      <c r="O61">
        <v>30</v>
      </c>
      <c r="P61">
        <v>1.4</v>
      </c>
      <c r="Q61">
        <v>31.4</v>
      </c>
    </row>
    <row r="62" spans="1:17" x14ac:dyDescent="0.45">
      <c r="F62">
        <v>3</v>
      </c>
      <c r="G62">
        <v>2</v>
      </c>
      <c r="H62">
        <v>20.6</v>
      </c>
      <c r="I62">
        <v>10.3</v>
      </c>
      <c r="J62">
        <v>188.17999999999998</v>
      </c>
      <c r="N62" t="s">
        <v>6</v>
      </c>
      <c r="O62">
        <v>10</v>
      </c>
      <c r="P62">
        <v>0.46666666666666662</v>
      </c>
      <c r="Q62">
        <v>5.2333333333333334</v>
      </c>
    </row>
    <row r="63" spans="1:17" x14ac:dyDescent="0.45">
      <c r="F63">
        <v>3</v>
      </c>
      <c r="G63">
        <v>2</v>
      </c>
      <c r="H63">
        <v>20.5</v>
      </c>
      <c r="I63">
        <v>10.25</v>
      </c>
      <c r="J63">
        <v>190.125</v>
      </c>
      <c r="N63" t="s">
        <v>7</v>
      </c>
      <c r="O63">
        <v>0</v>
      </c>
      <c r="P63">
        <v>3.3333333333334103E-3</v>
      </c>
      <c r="Q63">
        <v>27.266666666666662</v>
      </c>
    </row>
    <row r="64" spans="1:17" x14ac:dyDescent="0.45">
      <c r="F64">
        <v>3</v>
      </c>
      <c r="G64">
        <v>2</v>
      </c>
      <c r="H64">
        <v>20.5</v>
      </c>
      <c r="I64">
        <v>10.25</v>
      </c>
      <c r="J64">
        <v>190.125</v>
      </c>
    </row>
    <row r="65" spans="5:21" ht="14.65" thickBot="1" x14ac:dyDescent="0.5">
      <c r="F65">
        <v>3</v>
      </c>
      <c r="G65">
        <v>2</v>
      </c>
      <c r="H65">
        <v>30.3</v>
      </c>
      <c r="I65">
        <v>15.15</v>
      </c>
      <c r="J65">
        <v>441.04500000000002</v>
      </c>
      <c r="N65" s="14">
        <v>2</v>
      </c>
      <c r="O65" s="14"/>
      <c r="P65" s="14"/>
      <c r="Q65" s="14"/>
    </row>
    <row r="66" spans="5:21" x14ac:dyDescent="0.45">
      <c r="F66">
        <v>3</v>
      </c>
      <c r="G66">
        <v>2</v>
      </c>
      <c r="H66">
        <v>30.5</v>
      </c>
      <c r="I66">
        <v>15.25</v>
      </c>
      <c r="J66">
        <v>435.125</v>
      </c>
      <c r="N66" t="s">
        <v>4</v>
      </c>
      <c r="O66">
        <v>3</v>
      </c>
      <c r="P66">
        <v>3</v>
      </c>
      <c r="Q66">
        <v>6</v>
      </c>
    </row>
    <row r="67" spans="5:21" x14ac:dyDescent="0.45">
      <c r="E67" s="16"/>
      <c r="F67">
        <v>3</v>
      </c>
      <c r="G67">
        <v>2</v>
      </c>
      <c r="H67">
        <v>30.7</v>
      </c>
      <c r="I67">
        <v>15.35</v>
      </c>
      <c r="J67">
        <v>429.245</v>
      </c>
      <c r="N67" t="s">
        <v>5</v>
      </c>
      <c r="O67">
        <v>60</v>
      </c>
      <c r="P67">
        <v>2.2000000000000002</v>
      </c>
      <c r="Q67">
        <v>62.2</v>
      </c>
    </row>
    <row r="68" spans="5:21" ht="14.65" thickBot="1" x14ac:dyDescent="0.5">
      <c r="M68" s="14"/>
      <c r="N68" t="s">
        <v>6</v>
      </c>
      <c r="O68">
        <v>20</v>
      </c>
      <c r="P68">
        <v>0.73333333333333339</v>
      </c>
      <c r="Q68">
        <v>10.366666666666667</v>
      </c>
    </row>
    <row r="69" spans="5:21" x14ac:dyDescent="0.45">
      <c r="F69" t="s">
        <v>50</v>
      </c>
      <c r="G69">
        <v>27</v>
      </c>
      <c r="H69">
        <v>540</v>
      </c>
      <c r="I69">
        <v>20</v>
      </c>
      <c r="J69">
        <v>69.230769230769226</v>
      </c>
      <c r="N69" t="s">
        <v>7</v>
      </c>
      <c r="O69">
        <v>0</v>
      </c>
      <c r="P69">
        <v>2.3333333333333317E-2</v>
      </c>
      <c r="Q69">
        <v>111.37066666666662</v>
      </c>
    </row>
    <row r="70" spans="5:21" ht="14.65" thickBot="1" x14ac:dyDescent="0.5">
      <c r="F70" s="2" t="s">
        <v>49</v>
      </c>
      <c r="G70" s="2">
        <v>27</v>
      </c>
      <c r="H70" s="2">
        <v>14.299999999999999</v>
      </c>
      <c r="I70" s="2">
        <v>0.52962962962962956</v>
      </c>
      <c r="J70" s="2">
        <v>2.9088319088319103E-2</v>
      </c>
    </row>
    <row r="71" spans="5:21" ht="14.65" thickBot="1" x14ac:dyDescent="0.5">
      <c r="N71" s="14">
        <v>2</v>
      </c>
      <c r="O71" s="14"/>
      <c r="P71" s="14"/>
      <c r="Q71" s="14"/>
    </row>
    <row r="72" spans="5:21" x14ac:dyDescent="0.45">
      <c r="N72" t="s">
        <v>4</v>
      </c>
      <c r="O72">
        <v>3</v>
      </c>
      <c r="P72">
        <v>3</v>
      </c>
      <c r="Q72">
        <v>6</v>
      </c>
    </row>
    <row r="73" spans="5:21" ht="14.65" thickBot="1" x14ac:dyDescent="0.5">
      <c r="F73" t="s">
        <v>8</v>
      </c>
      <c r="N73" t="s">
        <v>5</v>
      </c>
      <c r="O73">
        <v>90</v>
      </c>
      <c r="P73">
        <v>1.9999999999999998</v>
      </c>
      <c r="Q73">
        <v>92.000000000000014</v>
      </c>
    </row>
    <row r="74" spans="5:21" x14ac:dyDescent="0.45">
      <c r="F74" s="3" t="s">
        <v>9</v>
      </c>
      <c r="G74" s="3" t="s">
        <v>10</v>
      </c>
      <c r="H74" s="3" t="s">
        <v>11</v>
      </c>
      <c r="I74" s="3" t="s">
        <v>12</v>
      </c>
      <c r="J74" s="3" t="s">
        <v>13</v>
      </c>
      <c r="K74" s="3" t="s">
        <v>14</v>
      </c>
      <c r="L74" s="3" t="s">
        <v>15</v>
      </c>
      <c r="N74" t="s">
        <v>6</v>
      </c>
      <c r="O74">
        <v>30</v>
      </c>
      <c r="P74">
        <v>0.66666666666666663</v>
      </c>
      <c r="Q74">
        <v>15.333333333333336</v>
      </c>
    </row>
    <row r="75" spans="5:21" x14ac:dyDescent="0.45">
      <c r="F75" t="s">
        <v>48</v>
      </c>
      <c r="G75">
        <v>903.37814814814828</v>
      </c>
      <c r="H75">
        <v>26</v>
      </c>
      <c r="I75">
        <v>34.745313390313399</v>
      </c>
      <c r="J75">
        <v>1.0066861445338087</v>
      </c>
      <c r="K75">
        <v>0.49328727459512861</v>
      </c>
      <c r="L75">
        <v>1.9292126749479959</v>
      </c>
      <c r="N75" t="s">
        <v>7</v>
      </c>
      <c r="O75">
        <v>0</v>
      </c>
      <c r="P75">
        <v>3.3333333333333318E-3</v>
      </c>
      <c r="Q75">
        <v>258.13466666666653</v>
      </c>
    </row>
    <row r="76" spans="5:21" x14ac:dyDescent="0.45">
      <c r="E76" s="16"/>
      <c r="F76" t="s">
        <v>45</v>
      </c>
      <c r="G76">
        <v>5117.7868518518517</v>
      </c>
      <c r="H76">
        <v>1</v>
      </c>
      <c r="I76">
        <v>5117.7868518518517</v>
      </c>
      <c r="J76">
        <v>148.27913786706208</v>
      </c>
      <c r="K76">
        <v>3.0279098642303246E-12</v>
      </c>
      <c r="L76">
        <v>4.2252012731274871</v>
      </c>
    </row>
    <row r="77" spans="5:21" ht="14.65" thickBot="1" x14ac:dyDescent="0.5">
      <c r="F77" t="s">
        <v>41</v>
      </c>
      <c r="G77">
        <v>897.37814814814828</v>
      </c>
      <c r="H77">
        <v>26</v>
      </c>
      <c r="I77">
        <v>34.514544159544165</v>
      </c>
      <c r="N77" s="14" t="s">
        <v>16</v>
      </c>
      <c r="O77" s="14"/>
      <c r="P77" s="14"/>
      <c r="Q77" s="14"/>
      <c r="R77" s="14"/>
      <c r="S77" s="14"/>
      <c r="T77" s="14"/>
      <c r="U77" s="14"/>
    </row>
    <row r="78" spans="5:21" x14ac:dyDescent="0.45">
      <c r="N78" t="s">
        <v>4</v>
      </c>
      <c r="O78">
        <v>18</v>
      </c>
      <c r="P78">
        <v>18</v>
      </c>
    </row>
    <row r="79" spans="5:21" ht="14.65" thickBot="1" x14ac:dyDescent="0.5">
      <c r="F79" s="2" t="s">
        <v>16</v>
      </c>
      <c r="G79" s="2">
        <v>6918.5431481481482</v>
      </c>
      <c r="H79" s="2">
        <v>53</v>
      </c>
      <c r="I79" s="2"/>
      <c r="J79" s="2"/>
      <c r="K79" s="2"/>
      <c r="L79" s="2"/>
      <c r="N79" t="s">
        <v>5</v>
      </c>
      <c r="O79">
        <v>360</v>
      </c>
      <c r="P79">
        <v>9.7999999999999989</v>
      </c>
    </row>
    <row r="80" spans="5:21" x14ac:dyDescent="0.45">
      <c r="N80" t="s">
        <v>6</v>
      </c>
      <c r="O80">
        <v>20</v>
      </c>
      <c r="P80">
        <v>0.5444444444444444</v>
      </c>
    </row>
    <row r="81" spans="1:20" x14ac:dyDescent="0.45">
      <c r="N81" t="s">
        <v>7</v>
      </c>
      <c r="O81">
        <v>70.588235294117652</v>
      </c>
      <c r="P81">
        <v>2.3790849673202729E-2</v>
      </c>
    </row>
    <row r="82" spans="1:20" ht="14.65" thickBot="1" x14ac:dyDescent="0.5">
      <c r="J82" s="2"/>
      <c r="K82" s="2"/>
    </row>
    <row r="84" spans="1:20" ht="14.65" thickBot="1" x14ac:dyDescent="0.5">
      <c r="N84" t="s">
        <v>8</v>
      </c>
    </row>
    <row r="85" spans="1:20" x14ac:dyDescent="0.45">
      <c r="N85" s="3" t="s">
        <v>9</v>
      </c>
      <c r="O85" s="3" t="s">
        <v>10</v>
      </c>
      <c r="P85" s="3" t="s">
        <v>11</v>
      </c>
      <c r="Q85" s="3" t="s">
        <v>12</v>
      </c>
      <c r="R85" s="3" t="s">
        <v>13</v>
      </c>
      <c r="S85" s="3" t="s">
        <v>14</v>
      </c>
      <c r="T85" s="3" t="s">
        <v>15</v>
      </c>
    </row>
    <row r="86" spans="1:20" x14ac:dyDescent="0.45">
      <c r="N86" t="s">
        <v>44</v>
      </c>
      <c r="O86">
        <v>602.13555555555558</v>
      </c>
      <c r="P86">
        <v>5</v>
      </c>
      <c r="Q86">
        <v>120.42711111111112</v>
      </c>
      <c r="R86">
        <v>21676.880000000001</v>
      </c>
      <c r="S86">
        <v>5.0250560341594165E-43</v>
      </c>
      <c r="T86">
        <v>2.6206541478628855</v>
      </c>
    </row>
    <row r="87" spans="1:20" x14ac:dyDescent="0.45">
      <c r="N87" t="s">
        <v>45</v>
      </c>
      <c r="O87">
        <v>3406.6677777777777</v>
      </c>
      <c r="P87">
        <v>1</v>
      </c>
      <c r="Q87">
        <v>3406.6677777777777</v>
      </c>
      <c r="R87">
        <v>613200.19999999995</v>
      </c>
      <c r="S87">
        <v>2.0817240890097815E-54</v>
      </c>
      <c r="T87">
        <v>4.2596772726902348</v>
      </c>
    </row>
    <row r="88" spans="1:20" x14ac:dyDescent="0.45">
      <c r="N88" t="s">
        <v>40</v>
      </c>
      <c r="O88">
        <v>598.13555555555547</v>
      </c>
      <c r="P88">
        <v>5</v>
      </c>
      <c r="Q88">
        <v>119.62711111111109</v>
      </c>
      <c r="R88">
        <v>21532.879999999997</v>
      </c>
      <c r="S88">
        <v>5.4433735970939982E-43</v>
      </c>
      <c r="T88">
        <v>2.6206541478628855</v>
      </c>
    </row>
    <row r="89" spans="1:20" x14ac:dyDescent="0.45">
      <c r="N89" t="s">
        <v>46</v>
      </c>
      <c r="O89">
        <v>0.13333333333333333</v>
      </c>
      <c r="P89">
        <v>24</v>
      </c>
      <c r="Q89">
        <v>5.5555555555555558E-3</v>
      </c>
    </row>
    <row r="91" spans="1:20" ht="14.65" thickBot="1" x14ac:dyDescent="0.5">
      <c r="N91" s="2" t="s">
        <v>16</v>
      </c>
      <c r="O91" s="2">
        <v>4607.0722222222221</v>
      </c>
      <c r="P91" s="2">
        <v>35</v>
      </c>
      <c r="Q91" s="2"/>
      <c r="R91" s="2"/>
      <c r="S91" s="2"/>
      <c r="T91" s="2"/>
    </row>
    <row r="92" spans="1:20" x14ac:dyDescent="0.45">
      <c r="A92" t="s">
        <v>66</v>
      </c>
    </row>
    <row r="93" spans="1:20" x14ac:dyDescent="0.45">
      <c r="A93" t="s">
        <v>63</v>
      </c>
    </row>
    <row r="94" spans="1:20" x14ac:dyDescent="0.45">
      <c r="A94" t="s">
        <v>64</v>
      </c>
    </row>
    <row r="95" spans="1:20" x14ac:dyDescent="0.45">
      <c r="A95" t="s">
        <v>65</v>
      </c>
    </row>
    <row r="97" spans="1:17" x14ac:dyDescent="0.45">
      <c r="A97" t="s">
        <v>43</v>
      </c>
    </row>
    <row r="98" spans="1:17" ht="47.75" customHeight="1" x14ac:dyDescent="0.45">
      <c r="A98" s="76" t="s">
        <v>67</v>
      </c>
      <c r="B98" s="76"/>
      <c r="C98" s="76"/>
      <c r="D98" s="76"/>
      <c r="E98" s="76"/>
      <c r="F98" s="76"/>
      <c r="G98" s="76"/>
      <c r="H98" s="76"/>
      <c r="I98" s="76"/>
      <c r="J98" s="76"/>
      <c r="K98" s="76"/>
      <c r="L98" s="76"/>
      <c r="M98" s="76"/>
      <c r="N98" s="76"/>
      <c r="O98" s="76"/>
      <c r="P98" s="76"/>
      <c r="Q98" s="76"/>
    </row>
    <row r="99" spans="1:17" x14ac:dyDescent="0.45">
      <c r="A99" t="s">
        <v>68</v>
      </c>
    </row>
    <row r="100" spans="1:17" x14ac:dyDescent="0.45">
      <c r="A100" t="s">
        <v>69</v>
      </c>
    </row>
  </sheetData>
  <mergeCells count="1">
    <mergeCell ref="A98:Q9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ANOVA_one way</vt:lpstr>
      <vt:lpstr>one factor</vt:lpstr>
      <vt:lpstr>ANOVA_2 factor</vt:lpstr>
      <vt:lpstr>Full_ factor_Analysis</vt:lpstr>
      <vt:lpstr>Tagcuchi</vt:lpstr>
      <vt:lpstr>details on battery lifeMaterial</vt:lpstr>
      <vt:lpstr>interaction_graph_two factor</vt:lpstr>
      <vt:lpstr>RSM</vt:lpstr>
      <vt:lpstr>RSM_Analysis</vt:lpstr>
      <vt:lpstr>Sheet12</vt:lpstr>
      <vt:lpstr>eg</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Prince Devaraj</dc:creator>
  <cp:lastModifiedBy>Jenifer Prince Devaraj</cp:lastModifiedBy>
  <dcterms:created xsi:type="dcterms:W3CDTF">2024-06-28T08:48:06Z</dcterms:created>
  <dcterms:modified xsi:type="dcterms:W3CDTF">2024-07-03T13:40:18Z</dcterms:modified>
</cp:coreProperties>
</file>