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19200" windowHeight="7050" activeTab="2"/>
  </bookViews>
  <sheets>
    <sheet name="Income statement 5 yrs" sheetId="3" r:id="rId1"/>
    <sheet name=" balance sheet 5 yrs" sheetId="1" r:id="rId2"/>
    <sheet name="cash flow" sheetId="4" r:id="rId3"/>
  </sheets>
  <calcPr calcId="162913"/>
</workbook>
</file>

<file path=xl/calcChain.xml><?xml version="1.0" encoding="utf-8"?>
<calcChain xmlns="http://schemas.openxmlformats.org/spreadsheetml/2006/main">
  <c r="C52" i="4" l="1"/>
  <c r="C54" i="4" s="1"/>
  <c r="C56" i="4" s="1"/>
  <c r="B52" i="4"/>
  <c r="B54" i="4" s="1"/>
  <c r="B56" i="4" s="1"/>
  <c r="F49" i="4"/>
  <c r="E49" i="4"/>
  <c r="D49" i="4"/>
  <c r="C49" i="4"/>
  <c r="B49" i="4"/>
  <c r="F37" i="4"/>
  <c r="F52" i="4" s="1"/>
  <c r="F54" i="4" s="1"/>
  <c r="E37" i="4"/>
  <c r="E52" i="4" s="1"/>
  <c r="E54" i="4" s="1"/>
  <c r="E56" i="4" s="1"/>
  <c r="D37" i="4"/>
  <c r="C37" i="4"/>
  <c r="B37" i="4"/>
  <c r="F25" i="4"/>
  <c r="E25" i="4"/>
  <c r="D25" i="4"/>
  <c r="D52" i="4" s="1"/>
  <c r="D54" i="4" s="1"/>
  <c r="D56" i="4" s="1"/>
  <c r="C25" i="4"/>
  <c r="B25" i="4"/>
</calcChain>
</file>

<file path=xl/sharedStrings.xml><?xml version="1.0" encoding="utf-8"?>
<sst xmlns="http://schemas.openxmlformats.org/spreadsheetml/2006/main" count="116" uniqueCount="101">
  <si>
    <t>Line Item</t>
  </si>
  <si>
    <t>FY2021</t>
  </si>
  <si>
    <t>FY2022</t>
  </si>
  <si>
    <t>FY2023</t>
  </si>
  <si>
    <t>FY2024</t>
  </si>
  <si>
    <t>FY2025</t>
  </si>
  <si>
    <t>ASSETS</t>
  </si>
  <si>
    <t>Current Assets:</t>
  </si>
  <si>
    <t>Cash and cash equivalents</t>
  </si>
  <si>
    <t>Restricted cash and cash equivalents</t>
  </si>
  <si>
    <t>Accounts receivable, net</t>
  </si>
  <si>
    <t>Prepaid expenses</t>
  </si>
  <si>
    <t>Other</t>
  </si>
  <si>
    <t>Total current assets</t>
  </si>
  <si>
    <t>Intangibles and Other Assets:</t>
  </si>
  <si>
    <t>Goodwill</t>
  </si>
  <si>
    <t>Brands</t>
  </si>
  <si>
    <t>Management and franchise contracts, net</t>
  </si>
  <si>
    <t>Other intangible assets, net</t>
  </si>
  <si>
    <t>Operating lease right-of-use assets</t>
  </si>
  <si>
    <t>Property and equipment, net</t>
  </si>
  <si>
    <t>Deferred income tax assets</t>
  </si>
  <si>
    <t>Total intangibles and other assets</t>
  </si>
  <si>
    <t>TOTAL ASSETS</t>
  </si>
  <si>
    <t>LIABILITIES, REDEEMABLE NCI AND EQUITY (DEFICIT)</t>
  </si>
  <si>
    <t>Current Liabilities:</t>
  </si>
  <si>
    <t>Accounts payable, accrued expenses and other</t>
  </si>
  <si>
    <t>Current maturities of long-term debt</t>
  </si>
  <si>
    <t>Current portion of deferred revenues</t>
  </si>
  <si>
    <t>Current portion of liability for guest loyalty program</t>
  </si>
  <si>
    <t>Total current liabilities</t>
  </si>
  <si>
    <t>Long-term debt</t>
  </si>
  <si>
    <t>Operating lease liabilities</t>
  </si>
  <si>
    <t>Deferred revenues</t>
  </si>
  <si>
    <t>Deferred income tax liabilities</t>
  </si>
  <si>
    <t>Liability for guest loyalty program</t>
  </si>
  <si>
    <t>Total liabilities</t>
  </si>
  <si>
    <t>Redeemable noncontrolling interests</t>
  </si>
  <si>
    <t>—</t>
  </si>
  <si>
    <t>Equity (Deficit):</t>
  </si>
  <si>
    <t>Common stock</t>
  </si>
  <si>
    <t>Treasury stock, at cost</t>
  </si>
  <si>
    <t>Additional paid-in capital</t>
  </si>
  <si>
    <t>Accumulated deficit</t>
  </si>
  <si>
    <t>Accumulated other comprehensive loss</t>
  </si>
  <si>
    <t>Total Hilton stockholders' deficit</t>
  </si>
  <si>
    <t>Noncontrolling interests</t>
  </si>
  <si>
    <t>Total deficit</t>
  </si>
  <si>
    <t>TOTAL LIABILITIES, REDEEMABLE NCI AND EQUITY</t>
  </si>
  <si>
    <t xml:space="preserve">Items </t>
  </si>
  <si>
    <t>Total Revenues</t>
  </si>
  <si>
    <t>Total Expenses</t>
  </si>
  <si>
    <t xml:space="preserve">Operating Income </t>
  </si>
  <si>
    <t>Income Before Taxes</t>
  </si>
  <si>
    <t xml:space="preserve">Net Income </t>
  </si>
  <si>
    <t xml:space="preserve">Net Income Attrib. to Stockholders </t>
  </si>
  <si>
    <t>OPERATING ACTIVITIES</t>
  </si>
  <si>
    <t>Net income (loss)</t>
  </si>
  <si>
    <t>Amortization of contract acquisition costs</t>
  </si>
  <si>
    <t>Depreciation and amortization expenses</t>
  </si>
  <si>
    <t>Impairment losses</t>
  </si>
  <si>
    <t>Loss (gain) on sales of assets, net</t>
  </si>
  <si>
    <t>Loss (gain) on foreign currency transactions</t>
  </si>
  <si>
    <t>Loss on debt extinguishments</t>
  </si>
  <si>
    <t>Loss on investments in unconsolidated affiliate</t>
  </si>
  <si>
    <t>Share-based compensation expense</t>
  </si>
  <si>
    <t>Amortization of deferred financing costs and discount</t>
  </si>
  <si>
    <t>Deferred income taxes</t>
  </si>
  <si>
    <t>Contract acquisition costs, net of refunds</t>
  </si>
  <si>
    <t>Other current assets</t>
  </si>
  <si>
    <t>Change in operating lease right-of-use assets</t>
  </si>
  <si>
    <t>Change in operating lease liabilities</t>
  </si>
  <si>
    <t>Change in deferred revenues</t>
  </si>
  <si>
    <t>Change in liability for guest loyalty program</t>
  </si>
  <si>
    <t>Change in other liabilities</t>
  </si>
  <si>
    <t>Net cash provided by operating activities</t>
  </si>
  <si>
    <t>INVESTING ACTIVITIES</t>
  </si>
  <si>
    <t>Capital expenditures for property and equipment</t>
  </si>
  <si>
    <t>Cash paid for acquisitions, net of cash acquired</t>
  </si>
  <si>
    <t>Issuance of financing receivables</t>
  </si>
  <si>
    <t>Payments received on financing receivables</t>
  </si>
  <si>
    <t>Undesignated derivative financial instruments, net</t>
  </si>
  <si>
    <t>Proceeds from asset dispositions</t>
  </si>
  <si>
    <t>Capitalized software costs</t>
  </si>
  <si>
    <t>Investments in unconsolidated affiliates</t>
  </si>
  <si>
    <t>Net cash used in investing activities</t>
  </si>
  <si>
    <t>FINANCING ACTIVITIES</t>
  </si>
  <si>
    <t>Borrowings</t>
  </si>
  <si>
    <t>Repayment of debt</t>
  </si>
  <si>
    <t>Debt issuance costs and redemption premiums</t>
  </si>
  <si>
    <t>Dividends paid</t>
  </si>
  <si>
    <t>Repurchases of common stock</t>
  </si>
  <si>
    <t>Share-based compensation tax withholdings</t>
  </si>
  <si>
    <t>Proceeds from share-based compensation</t>
  </si>
  <si>
    <t>Settlements of interest rate swap with financing component</t>
  </si>
  <si>
    <t>Net cash provided by (used in) financing activities</t>
  </si>
  <si>
    <t>Effect of exchange rate changes on cash, restricted cash and cash equivalents</t>
  </si>
  <si>
    <t>Net increase (decrease) in cash, restricted cash and cash equivalents</t>
  </si>
  <si>
    <t>Cash, restricted cash and cash equivalents, beginning of period</t>
  </si>
  <si>
    <t>Cash, restricted cash and cash equivalents, end of period</t>
  </si>
  <si>
    <t>Check: computed end-of-period cash vs. next year's reported beginning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</si>
</sst>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;\(#,##0\);&quot;—&quot;"/>
    <numFmt numFmtId="165" formatCode="\$#,##0;\(\$#,##0\);&quot;—&quot;"/>
    <numFmt numFmtId="166" formatCode="\$#,##0;&quot;($&quot;#,##0\);\—"/>
    <numFmt numFmtId="167" formatCode="#,##0;\(#,##0\);\—"/>
  </numFmts>
  <fonts count="11" x14ac:knownFonts="1">
    <font>
      <sz val="11"/>
      <color theme="1"/>
      <name val="Calibri"/>
      <family val="2"/>
      <scheme val="minor"/>
    </font>
    <font>
      <b/>
      <sz val="10"/>
      <color rgb="FFFFFFFF"/>
      <name val="Arial"/>
    </font>
    <font>
      <b/>
      <sz val="10"/>
      <color rgb="FF1F4E78"/>
      <name val="Arial"/>
    </font>
    <font>
      <sz val="10"/>
      <name val="Arial"/>
    </font>
    <font>
      <b/>
      <sz val="10"/>
      <name val="Arial"/>
    </font>
    <font>
      <b/>
      <sz val="11"/>
      <color theme="1"/>
      <name val="Calibri"/>
      <family val="2"/>
      <scheme val="minor"/>
    </font>
    <font>
      <b/>
      <sz val="10"/>
      <color rgb="FFFFFFFF"/>
      <name val="Arial"/>
      <charset val="1"/>
    </font>
    <font>
      <b/>
      <sz val="10"/>
      <color rgb="FF1F4E78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i/>
      <sz val="9"/>
      <color rgb="FF008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DCE6F1"/>
        <bgColor rgb="FFDCE6F1"/>
      </patternFill>
    </fill>
    <fill>
      <patternFill patternType="solid">
        <fgColor rgb="FF1F4E78"/>
        <bgColor rgb="FF003366"/>
      </patternFill>
    </fill>
    <fill>
      <patternFill patternType="solid">
        <fgColor rgb="FFDCE6F1"/>
        <bgColor rgb="FFCCFFFF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3" borderId="0" xfId="0" applyFont="1" applyFill="1"/>
    <xf numFmtId="164" fontId="3" fillId="3" borderId="0" xfId="0" applyNumberFormat="1" applyFont="1" applyFill="1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indent="1"/>
    </xf>
    <xf numFmtId="165" fontId="3" fillId="0" borderId="0" xfId="0" applyNumberFormat="1" applyFont="1"/>
    <xf numFmtId="0" fontId="4" fillId="0" borderId="0" xfId="0" applyFont="1" applyAlignment="1">
      <alignment indent="1"/>
    </xf>
    <xf numFmtId="164" fontId="4" fillId="0" borderId="1" xfId="0" applyNumberFormat="1" applyFont="1" applyBorder="1"/>
    <xf numFmtId="165" fontId="4" fillId="0" borderId="2" xfId="0" applyNumberFormat="1" applyFont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4" borderId="0" xfId="0" applyFont="1" applyFill="1" applyAlignment="1"/>
    <xf numFmtId="0" fontId="6" fillId="4" borderId="0" xfId="0" applyFont="1" applyFill="1" applyAlignment="1">
      <alignment horizontal="center"/>
    </xf>
    <xf numFmtId="0" fontId="7" fillId="5" borderId="0" xfId="0" applyFont="1" applyFill="1" applyAlignment="1"/>
    <xf numFmtId="0" fontId="8" fillId="5" borderId="0" xfId="0" applyFont="1" applyFill="1" applyAlignment="1">
      <alignment horizontal="right"/>
    </xf>
    <xf numFmtId="0" fontId="8" fillId="0" borderId="0" xfId="0" applyFont="1" applyAlignment="1">
      <alignment indent="1"/>
    </xf>
    <xf numFmtId="166" fontId="8" fillId="0" borderId="0" xfId="0" applyNumberFormat="1" applyFont="1" applyAlignment="1"/>
    <xf numFmtId="167" fontId="8" fillId="0" borderId="0" xfId="0" applyNumberFormat="1" applyFont="1" applyAlignment="1"/>
    <xf numFmtId="0" fontId="9" fillId="0" borderId="0" xfId="0" applyFont="1" applyAlignment="1"/>
    <xf numFmtId="167" fontId="9" fillId="0" borderId="1" xfId="0" applyNumberFormat="1" applyFont="1" applyBorder="1" applyAlignment="1"/>
    <xf numFmtId="0" fontId="0" fillId="0" borderId="0" xfId="0" applyAlignment="1"/>
    <xf numFmtId="166" fontId="9" fillId="0" borderId="2" xfId="0" applyNumberFormat="1" applyFont="1" applyBorder="1" applyAlignment="1"/>
    <xf numFmtId="0" fontId="10" fillId="0" borderId="0" xfId="0" applyFont="1" applyAlignme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workbookViewId="0">
      <selection activeCell="D17" sqref="D17"/>
    </sheetView>
  </sheetViews>
  <sheetFormatPr defaultRowHeight="14.5" x14ac:dyDescent="0.35"/>
  <cols>
    <col min="1" max="1" width="32.7265625" customWidth="1"/>
  </cols>
  <sheetData>
    <row r="2" spans="1:6" x14ac:dyDescent="0.35">
      <c r="A2" s="12" t="s">
        <v>49</v>
      </c>
      <c r="B2" s="12">
        <v>2021</v>
      </c>
      <c r="C2" s="12">
        <v>2022</v>
      </c>
      <c r="D2" s="12">
        <v>2023</v>
      </c>
      <c r="E2" s="12">
        <v>2024</v>
      </c>
      <c r="F2" s="12">
        <v>2025</v>
      </c>
    </row>
    <row r="3" spans="1:6" x14ac:dyDescent="0.35">
      <c r="A3" s="12" t="s">
        <v>50</v>
      </c>
      <c r="B3" s="13">
        <v>5788</v>
      </c>
      <c r="C3" s="13">
        <v>8773</v>
      </c>
      <c r="D3" s="13">
        <v>10235</v>
      </c>
      <c r="E3" s="13">
        <v>11174</v>
      </c>
      <c r="F3" s="13">
        <v>12039</v>
      </c>
    </row>
    <row r="4" spans="1:6" x14ac:dyDescent="0.35">
      <c r="A4" s="12" t="s">
        <v>51</v>
      </c>
      <c r="B4" s="13">
        <v>4771</v>
      </c>
      <c r="C4" s="13">
        <v>6679</v>
      </c>
      <c r="D4" s="13">
        <v>8010</v>
      </c>
      <c r="E4" s="13">
        <v>8809</v>
      </c>
      <c r="F4" s="13">
        <v>9346</v>
      </c>
    </row>
    <row r="5" spans="1:6" x14ac:dyDescent="0.35">
      <c r="A5" s="12" t="s">
        <v>52</v>
      </c>
      <c r="B5" s="13">
        <v>1010</v>
      </c>
      <c r="C5" s="13">
        <v>2094</v>
      </c>
      <c r="D5" s="13">
        <v>2225</v>
      </c>
      <c r="E5" s="13">
        <v>2370</v>
      </c>
      <c r="F5" s="13">
        <v>2693</v>
      </c>
    </row>
    <row r="6" spans="1:6" x14ac:dyDescent="0.35">
      <c r="A6" s="12" t="s">
        <v>53</v>
      </c>
      <c r="B6" s="13">
        <v>560</v>
      </c>
      <c r="C6" s="13">
        <v>1734</v>
      </c>
      <c r="D6" s="13">
        <v>1692</v>
      </c>
      <c r="E6" s="13">
        <v>1783</v>
      </c>
      <c r="F6" s="13">
        <v>2072</v>
      </c>
    </row>
    <row r="7" spans="1:6" x14ac:dyDescent="0.35">
      <c r="A7" s="12" t="s">
        <v>54</v>
      </c>
      <c r="B7" s="13">
        <v>407</v>
      </c>
      <c r="C7" s="13">
        <v>1257</v>
      </c>
      <c r="D7" s="13">
        <v>1151</v>
      </c>
      <c r="E7" s="13">
        <v>1539</v>
      </c>
      <c r="F7" s="13">
        <v>1461</v>
      </c>
    </row>
    <row r="8" spans="1:6" x14ac:dyDescent="0.35">
      <c r="A8" s="12" t="s">
        <v>55</v>
      </c>
      <c r="B8" s="13">
        <v>410</v>
      </c>
      <c r="C8" s="13">
        <v>1255</v>
      </c>
      <c r="D8" s="13">
        <v>1141</v>
      </c>
      <c r="E8" s="13">
        <v>1535</v>
      </c>
      <c r="F8" s="13">
        <v>1457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7"/>
  <sheetViews>
    <sheetView workbookViewId="0">
      <pane xSplit="1" ySplit="5" topLeftCell="B6" activePane="bottomRight" state="frozen"/>
      <selection pane="topRight"/>
      <selection pane="bottomLeft"/>
      <selection pane="bottomRight" activeCell="I16" sqref="I16"/>
    </sheetView>
  </sheetViews>
  <sheetFormatPr defaultRowHeight="14.5" x14ac:dyDescent="0.35"/>
  <cols>
    <col min="1" max="1" width="46" customWidth="1"/>
    <col min="2" max="6" width="13" customWidth="1"/>
  </cols>
  <sheetData>
    <row r="2" spans="1:6" x14ac:dyDescent="0.3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5">
      <c r="A3" s="3" t="s">
        <v>6</v>
      </c>
      <c r="B3" s="4"/>
      <c r="C3" s="4"/>
      <c r="D3" s="4"/>
      <c r="E3" s="4"/>
      <c r="F3" s="4"/>
    </row>
    <row r="4" spans="1:6" x14ac:dyDescent="0.35">
      <c r="A4" s="5" t="s">
        <v>7</v>
      </c>
      <c r="B4" s="6"/>
      <c r="C4" s="6"/>
      <c r="D4" s="6"/>
      <c r="E4" s="6"/>
      <c r="F4" s="6"/>
    </row>
    <row r="5" spans="1:6" x14ac:dyDescent="0.35">
      <c r="A5" s="7" t="s">
        <v>8</v>
      </c>
      <c r="B5" s="8">
        <v>1427</v>
      </c>
      <c r="C5" s="8">
        <v>1209</v>
      </c>
      <c r="D5" s="8">
        <v>800</v>
      </c>
      <c r="E5" s="8">
        <v>1301</v>
      </c>
      <c r="F5" s="8">
        <v>918</v>
      </c>
    </row>
    <row r="6" spans="1:6" x14ac:dyDescent="0.35">
      <c r="A6" s="7" t="s">
        <v>9</v>
      </c>
      <c r="B6" s="6">
        <v>85</v>
      </c>
      <c r="C6" s="6">
        <v>77</v>
      </c>
      <c r="D6" s="6">
        <v>75</v>
      </c>
      <c r="E6" s="6">
        <v>75</v>
      </c>
      <c r="F6" s="6">
        <v>52</v>
      </c>
    </row>
    <row r="7" spans="1:6" x14ac:dyDescent="0.35">
      <c r="A7" s="7" t="s">
        <v>10</v>
      </c>
      <c r="B7" s="6">
        <v>1068</v>
      </c>
      <c r="C7" s="6">
        <v>1327</v>
      </c>
      <c r="D7" s="6">
        <v>1487</v>
      </c>
      <c r="E7" s="6">
        <v>1583</v>
      </c>
      <c r="F7" s="6">
        <v>1690</v>
      </c>
    </row>
    <row r="8" spans="1:6" x14ac:dyDescent="0.35">
      <c r="A8" s="7" t="s">
        <v>11</v>
      </c>
      <c r="B8" s="6">
        <v>89</v>
      </c>
      <c r="C8" s="6">
        <v>105</v>
      </c>
      <c r="D8" s="6">
        <v>131</v>
      </c>
      <c r="E8" s="6">
        <v>193</v>
      </c>
      <c r="F8" s="6">
        <v>219</v>
      </c>
    </row>
    <row r="9" spans="1:6" x14ac:dyDescent="0.35">
      <c r="A9" s="7" t="s">
        <v>12</v>
      </c>
      <c r="B9" s="6">
        <v>202</v>
      </c>
      <c r="C9" s="6">
        <v>152</v>
      </c>
      <c r="D9" s="6">
        <v>121</v>
      </c>
      <c r="E9" s="6">
        <v>120</v>
      </c>
      <c r="F9" s="6">
        <v>117</v>
      </c>
    </row>
    <row r="10" spans="1:6" x14ac:dyDescent="0.35">
      <c r="A10" s="9" t="s">
        <v>13</v>
      </c>
      <c r="B10" s="10">
        <v>2871</v>
      </c>
      <c r="C10" s="10">
        <v>2870</v>
      </c>
      <c r="D10" s="10">
        <v>2614</v>
      </c>
      <c r="E10" s="10">
        <v>3272</v>
      </c>
      <c r="F10" s="10">
        <v>2996</v>
      </c>
    </row>
    <row r="11" spans="1:6" x14ac:dyDescent="0.35">
      <c r="A11" s="5" t="s">
        <v>14</v>
      </c>
      <c r="B11" s="6"/>
      <c r="C11" s="6"/>
      <c r="D11" s="6"/>
      <c r="E11" s="6"/>
      <c r="F11" s="6"/>
    </row>
    <row r="12" spans="1:6" x14ac:dyDescent="0.35">
      <c r="A12" s="7" t="s">
        <v>15</v>
      </c>
      <c r="B12" s="6">
        <v>5071</v>
      </c>
      <c r="C12" s="6">
        <v>5032</v>
      </c>
      <c r="D12" s="6">
        <v>5052</v>
      </c>
      <c r="E12" s="6">
        <v>5035</v>
      </c>
      <c r="F12" s="6">
        <v>5081</v>
      </c>
    </row>
    <row r="13" spans="1:6" x14ac:dyDescent="0.35">
      <c r="A13" s="7" t="s">
        <v>16</v>
      </c>
      <c r="B13" s="6">
        <v>4883</v>
      </c>
      <c r="C13" s="6">
        <v>4840</v>
      </c>
      <c r="D13" s="6">
        <v>4846</v>
      </c>
      <c r="E13" s="6">
        <v>4990</v>
      </c>
      <c r="F13" s="6">
        <v>5023</v>
      </c>
    </row>
    <row r="14" spans="1:6" x14ac:dyDescent="0.35">
      <c r="A14" s="7" t="s">
        <v>17</v>
      </c>
      <c r="B14" s="6">
        <v>758</v>
      </c>
      <c r="C14" s="6">
        <v>887</v>
      </c>
      <c r="D14" s="6">
        <v>1064</v>
      </c>
      <c r="E14" s="6">
        <v>1235</v>
      </c>
      <c r="F14" s="6">
        <v>1471</v>
      </c>
    </row>
    <row r="15" spans="1:6" x14ac:dyDescent="0.35">
      <c r="A15" s="7" t="s">
        <v>18</v>
      </c>
      <c r="B15" s="6">
        <v>194</v>
      </c>
      <c r="C15" s="6">
        <v>161</v>
      </c>
      <c r="D15" s="6">
        <v>173</v>
      </c>
      <c r="E15" s="6">
        <v>194</v>
      </c>
      <c r="F15" s="6">
        <v>206</v>
      </c>
    </row>
    <row r="16" spans="1:6" x14ac:dyDescent="0.35">
      <c r="A16" s="7" t="s">
        <v>19</v>
      </c>
      <c r="B16" s="6">
        <v>694</v>
      </c>
      <c r="C16" s="6">
        <v>662</v>
      </c>
      <c r="D16" s="6">
        <v>618</v>
      </c>
      <c r="E16" s="6">
        <v>567</v>
      </c>
      <c r="F16" s="6">
        <v>577</v>
      </c>
    </row>
    <row r="17" spans="1:6" x14ac:dyDescent="0.35">
      <c r="A17" s="7" t="s">
        <v>20</v>
      </c>
      <c r="B17" s="6">
        <v>305</v>
      </c>
      <c r="C17" s="6">
        <v>280</v>
      </c>
      <c r="D17" s="6">
        <v>382</v>
      </c>
      <c r="E17" s="6">
        <v>411</v>
      </c>
      <c r="F17" s="6">
        <v>684</v>
      </c>
    </row>
    <row r="18" spans="1:6" x14ac:dyDescent="0.35">
      <c r="A18" s="7" t="s">
        <v>21</v>
      </c>
      <c r="B18" s="6">
        <v>213</v>
      </c>
      <c r="C18" s="6">
        <v>204</v>
      </c>
      <c r="D18" s="6">
        <v>140</v>
      </c>
      <c r="E18" s="6">
        <v>318</v>
      </c>
      <c r="F18" s="6">
        <v>252</v>
      </c>
    </row>
    <row r="19" spans="1:6" x14ac:dyDescent="0.35">
      <c r="A19" s="7" t="s">
        <v>12</v>
      </c>
      <c r="B19" s="6">
        <v>452</v>
      </c>
      <c r="C19" s="6">
        <v>576</v>
      </c>
      <c r="D19" s="6">
        <v>512</v>
      </c>
      <c r="E19" s="6">
        <v>500</v>
      </c>
      <c r="F19" s="6">
        <v>484</v>
      </c>
    </row>
    <row r="20" spans="1:6" x14ac:dyDescent="0.35">
      <c r="A20" s="9" t="s">
        <v>22</v>
      </c>
      <c r="B20" s="10">
        <v>12570</v>
      </c>
      <c r="C20" s="10">
        <v>12642</v>
      </c>
      <c r="D20" s="10">
        <v>12787</v>
      </c>
      <c r="E20" s="10">
        <v>13250</v>
      </c>
      <c r="F20" s="10">
        <v>13778</v>
      </c>
    </row>
    <row r="21" spans="1:6" x14ac:dyDescent="0.35">
      <c r="A21" s="9" t="s">
        <v>23</v>
      </c>
      <c r="B21" s="11">
        <v>15441</v>
      </c>
      <c r="C21" s="11">
        <v>15512</v>
      </c>
      <c r="D21" s="11">
        <v>15401</v>
      </c>
      <c r="E21" s="11">
        <v>16522</v>
      </c>
      <c r="F21" s="11">
        <v>16774</v>
      </c>
    </row>
    <row r="23" spans="1:6" x14ac:dyDescent="0.35">
      <c r="A23" s="3" t="s">
        <v>24</v>
      </c>
      <c r="B23" s="4"/>
      <c r="C23" s="4"/>
      <c r="D23" s="4"/>
      <c r="E23" s="4"/>
      <c r="F23" s="4"/>
    </row>
    <row r="24" spans="1:6" x14ac:dyDescent="0.35">
      <c r="A24" s="5" t="s">
        <v>25</v>
      </c>
      <c r="B24" s="6"/>
      <c r="C24" s="6"/>
      <c r="D24" s="6"/>
      <c r="E24" s="6"/>
      <c r="F24" s="6"/>
    </row>
    <row r="25" spans="1:6" x14ac:dyDescent="0.35">
      <c r="A25" s="7" t="s">
        <v>26</v>
      </c>
      <c r="B25" s="8">
        <v>1568</v>
      </c>
      <c r="C25" s="8">
        <v>1790</v>
      </c>
      <c r="D25" s="8">
        <v>1979</v>
      </c>
      <c r="E25" s="8">
        <v>2124</v>
      </c>
      <c r="F25" s="8">
        <v>2336</v>
      </c>
    </row>
    <row r="26" spans="1:6" x14ac:dyDescent="0.35">
      <c r="A26" s="7" t="s">
        <v>27</v>
      </c>
      <c r="B26" s="6">
        <v>54</v>
      </c>
      <c r="C26" s="6">
        <v>39</v>
      </c>
      <c r="D26" s="6">
        <v>39</v>
      </c>
      <c r="E26" s="6">
        <v>535</v>
      </c>
      <c r="F26" s="6">
        <v>25</v>
      </c>
    </row>
    <row r="27" spans="1:6" x14ac:dyDescent="0.35">
      <c r="A27" s="7" t="s">
        <v>28</v>
      </c>
      <c r="B27" s="6">
        <v>350</v>
      </c>
      <c r="C27" s="6">
        <v>433</v>
      </c>
      <c r="D27" s="6">
        <v>502</v>
      </c>
      <c r="E27" s="6">
        <v>664</v>
      </c>
      <c r="F27" s="6">
        <v>858</v>
      </c>
    </row>
    <row r="28" spans="1:6" x14ac:dyDescent="0.35">
      <c r="A28" s="7" t="s">
        <v>29</v>
      </c>
      <c r="B28" s="6">
        <v>1047</v>
      </c>
      <c r="C28" s="6">
        <v>1110</v>
      </c>
      <c r="D28" s="6">
        <v>1202</v>
      </c>
      <c r="E28" s="6">
        <v>1377</v>
      </c>
      <c r="F28" s="6">
        <v>1289</v>
      </c>
    </row>
    <row r="29" spans="1:6" x14ac:dyDescent="0.35">
      <c r="A29" s="9" t="s">
        <v>30</v>
      </c>
      <c r="B29" s="10">
        <v>3019</v>
      </c>
      <c r="C29" s="10">
        <v>3372</v>
      </c>
      <c r="D29" s="10">
        <v>3722</v>
      </c>
      <c r="E29" s="10">
        <v>4700</v>
      </c>
      <c r="F29" s="10">
        <v>4508</v>
      </c>
    </row>
    <row r="30" spans="1:6" x14ac:dyDescent="0.35">
      <c r="A30" s="7" t="s">
        <v>31</v>
      </c>
      <c r="B30" s="6">
        <v>8712</v>
      </c>
      <c r="C30" s="6">
        <v>8708</v>
      </c>
      <c r="D30" s="6">
        <v>9157</v>
      </c>
      <c r="E30" s="6">
        <v>10616</v>
      </c>
      <c r="F30" s="6">
        <v>12338</v>
      </c>
    </row>
    <row r="31" spans="1:6" x14ac:dyDescent="0.35">
      <c r="A31" s="7" t="s">
        <v>32</v>
      </c>
      <c r="B31" s="6">
        <v>870</v>
      </c>
      <c r="C31" s="6">
        <v>832</v>
      </c>
      <c r="D31" s="6">
        <v>808</v>
      </c>
      <c r="E31" s="6">
        <v>735</v>
      </c>
      <c r="F31" s="6">
        <v>730</v>
      </c>
    </row>
    <row r="32" spans="1:6" x14ac:dyDescent="0.35">
      <c r="A32" s="7" t="s">
        <v>33</v>
      </c>
      <c r="B32" s="6">
        <v>896</v>
      </c>
      <c r="C32" s="6">
        <v>986</v>
      </c>
      <c r="D32" s="6">
        <v>1132</v>
      </c>
      <c r="E32" s="6">
        <v>1300</v>
      </c>
      <c r="F32" s="6">
        <v>1648</v>
      </c>
    </row>
    <row r="33" spans="1:6" x14ac:dyDescent="0.35">
      <c r="A33" s="7" t="s">
        <v>34</v>
      </c>
      <c r="B33" s="6">
        <v>700</v>
      </c>
      <c r="C33" s="6">
        <v>735</v>
      </c>
      <c r="D33" s="6">
        <v>401</v>
      </c>
      <c r="E33" s="6">
        <v>322</v>
      </c>
      <c r="F33" s="6">
        <v>322</v>
      </c>
    </row>
    <row r="34" spans="1:6" x14ac:dyDescent="0.35">
      <c r="A34" s="7" t="s">
        <v>35</v>
      </c>
      <c r="B34" s="6">
        <v>1317</v>
      </c>
      <c r="C34" s="6">
        <v>1285</v>
      </c>
      <c r="D34" s="6">
        <v>1530</v>
      </c>
      <c r="E34" s="6">
        <v>1597</v>
      </c>
      <c r="F34" s="6">
        <v>1624</v>
      </c>
    </row>
    <row r="35" spans="1:6" x14ac:dyDescent="0.35">
      <c r="A35" s="7" t="s">
        <v>12</v>
      </c>
      <c r="B35" s="6">
        <v>746</v>
      </c>
      <c r="C35" s="6">
        <v>692</v>
      </c>
      <c r="D35" s="6">
        <v>998</v>
      </c>
      <c r="E35" s="6">
        <v>941</v>
      </c>
      <c r="F35" s="6">
        <v>950</v>
      </c>
    </row>
    <row r="36" spans="1:6" x14ac:dyDescent="0.35">
      <c r="A36" s="9" t="s">
        <v>36</v>
      </c>
      <c r="B36" s="10">
        <v>16260</v>
      </c>
      <c r="C36" s="10">
        <v>16610</v>
      </c>
      <c r="D36" s="10">
        <v>17748</v>
      </c>
      <c r="E36" s="10">
        <v>20211</v>
      </c>
      <c r="F36" s="10">
        <v>22120</v>
      </c>
    </row>
    <row r="37" spans="1:6" x14ac:dyDescent="0.35">
      <c r="A37" s="7" t="s">
        <v>37</v>
      </c>
      <c r="B37" s="6" t="s">
        <v>38</v>
      </c>
      <c r="C37" s="6" t="s">
        <v>38</v>
      </c>
      <c r="D37" s="6">
        <v>0</v>
      </c>
      <c r="E37" s="6">
        <v>17</v>
      </c>
      <c r="F37" s="6">
        <v>13</v>
      </c>
    </row>
    <row r="38" spans="1:6" x14ac:dyDescent="0.35">
      <c r="A38" s="5" t="s">
        <v>39</v>
      </c>
      <c r="B38" s="6"/>
      <c r="C38" s="6"/>
      <c r="D38" s="6"/>
      <c r="E38" s="6"/>
      <c r="F38" s="6"/>
    </row>
    <row r="39" spans="1:6" x14ac:dyDescent="0.35">
      <c r="A39" s="7" t="s">
        <v>40</v>
      </c>
      <c r="B39" s="6">
        <v>3</v>
      </c>
      <c r="C39" s="6">
        <v>3</v>
      </c>
      <c r="D39" s="6">
        <v>3</v>
      </c>
      <c r="E39" s="6">
        <v>3</v>
      </c>
      <c r="F39" s="6">
        <v>3</v>
      </c>
    </row>
    <row r="40" spans="1:6" x14ac:dyDescent="0.35">
      <c r="A40" s="7" t="s">
        <v>41</v>
      </c>
      <c r="B40" s="6">
        <v>-4443</v>
      </c>
      <c r="C40" s="6">
        <v>-6040</v>
      </c>
      <c r="D40" s="6">
        <v>-8393</v>
      </c>
      <c r="E40" s="6">
        <v>-11256</v>
      </c>
      <c r="F40" s="6">
        <v>-14428</v>
      </c>
    </row>
    <row r="41" spans="1:6" x14ac:dyDescent="0.35">
      <c r="A41" s="7" t="s">
        <v>42</v>
      </c>
      <c r="B41" s="6">
        <v>10720</v>
      </c>
      <c r="C41" s="6">
        <v>10831</v>
      </c>
      <c r="D41" s="6">
        <v>10968</v>
      </c>
      <c r="E41" s="6">
        <v>11130</v>
      </c>
      <c r="F41" s="6">
        <v>11274</v>
      </c>
    </row>
    <row r="42" spans="1:6" x14ac:dyDescent="0.35">
      <c r="A42" s="7" t="s">
        <v>43</v>
      </c>
      <c r="B42" s="6">
        <v>-6322</v>
      </c>
      <c r="C42" s="6">
        <v>-5190</v>
      </c>
      <c r="D42" s="6">
        <v>-4207</v>
      </c>
      <c r="E42" s="6">
        <v>-2822</v>
      </c>
      <c r="F42" s="6">
        <v>-1508</v>
      </c>
    </row>
    <row r="43" spans="1:6" x14ac:dyDescent="0.35">
      <c r="A43" s="7" t="s">
        <v>44</v>
      </c>
      <c r="B43" s="6">
        <v>-779</v>
      </c>
      <c r="C43" s="6">
        <v>-706</v>
      </c>
      <c r="D43" s="6">
        <v>-731</v>
      </c>
      <c r="E43" s="6">
        <v>-782</v>
      </c>
      <c r="F43" s="6">
        <v>-729</v>
      </c>
    </row>
    <row r="44" spans="1:6" x14ac:dyDescent="0.35">
      <c r="A44" s="9" t="s">
        <v>45</v>
      </c>
      <c r="B44" s="10">
        <v>-821</v>
      </c>
      <c r="C44" s="10">
        <v>-1102</v>
      </c>
      <c r="D44" s="10">
        <v>-2360</v>
      </c>
      <c r="E44" s="10">
        <v>-3727</v>
      </c>
      <c r="F44" s="10">
        <v>-5388</v>
      </c>
    </row>
    <row r="45" spans="1:6" x14ac:dyDescent="0.35">
      <c r="A45" s="7" t="s">
        <v>46</v>
      </c>
      <c r="B45" s="6">
        <v>2</v>
      </c>
      <c r="C45" s="6">
        <v>4</v>
      </c>
      <c r="D45" s="6">
        <v>13</v>
      </c>
      <c r="E45" s="6">
        <v>21</v>
      </c>
      <c r="F45" s="6">
        <v>29</v>
      </c>
    </row>
    <row r="46" spans="1:6" x14ac:dyDescent="0.35">
      <c r="A46" s="9" t="s">
        <v>47</v>
      </c>
      <c r="B46" s="10">
        <v>-819</v>
      </c>
      <c r="C46" s="10">
        <v>-1098</v>
      </c>
      <c r="D46" s="10">
        <v>-2347</v>
      </c>
      <c r="E46" s="10">
        <v>-3706</v>
      </c>
      <c r="F46" s="10">
        <v>-5359</v>
      </c>
    </row>
    <row r="47" spans="1:6" x14ac:dyDescent="0.35">
      <c r="A47" s="9" t="s">
        <v>48</v>
      </c>
      <c r="B47" s="11">
        <v>15441</v>
      </c>
      <c r="C47" s="11">
        <v>15512</v>
      </c>
      <c r="D47" s="11">
        <v>15401</v>
      </c>
      <c r="E47" s="11">
        <v>16522</v>
      </c>
      <c r="F47" s="11">
        <v>16774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workbookViewId="0">
      <selection activeCell="H36" sqref="H36"/>
    </sheetView>
  </sheetViews>
  <sheetFormatPr defaultRowHeight="14.5" x14ac:dyDescent="0.35"/>
  <cols>
    <col min="1" max="1" width="43.54296875" customWidth="1"/>
  </cols>
  <sheetData>
    <row r="1" spans="1:6" x14ac:dyDescent="0.35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</row>
    <row r="2" spans="1:6" x14ac:dyDescent="0.35">
      <c r="A2" s="16" t="s">
        <v>56</v>
      </c>
      <c r="B2" s="17"/>
      <c r="C2" s="17"/>
      <c r="D2" s="17"/>
      <c r="E2" s="17"/>
      <c r="F2" s="17"/>
    </row>
    <row r="3" spans="1:6" x14ac:dyDescent="0.35">
      <c r="A3" s="18" t="s">
        <v>57</v>
      </c>
      <c r="B3" s="19">
        <v>407</v>
      </c>
      <c r="C3" s="19">
        <v>1257</v>
      </c>
      <c r="D3" s="19">
        <v>1151</v>
      </c>
      <c r="E3" s="19">
        <v>1539</v>
      </c>
      <c r="F3" s="19">
        <v>1461</v>
      </c>
    </row>
    <row r="4" spans="1:6" x14ac:dyDescent="0.35">
      <c r="A4" s="18" t="s">
        <v>58</v>
      </c>
      <c r="B4" s="20">
        <v>32</v>
      </c>
      <c r="C4" s="20">
        <v>38</v>
      </c>
      <c r="D4" s="20">
        <v>43</v>
      </c>
      <c r="E4" s="20">
        <v>50</v>
      </c>
      <c r="F4" s="20">
        <v>57</v>
      </c>
    </row>
    <row r="5" spans="1:6" x14ac:dyDescent="0.35">
      <c r="A5" s="18" t="s">
        <v>59</v>
      </c>
      <c r="B5" s="20">
        <v>188</v>
      </c>
      <c r="C5" s="20">
        <v>162</v>
      </c>
      <c r="D5" s="20">
        <v>147</v>
      </c>
      <c r="E5" s="20">
        <v>146</v>
      </c>
      <c r="F5" s="20">
        <v>177</v>
      </c>
    </row>
    <row r="6" spans="1:6" x14ac:dyDescent="0.35">
      <c r="A6" s="18" t="s">
        <v>60</v>
      </c>
      <c r="B6" s="20">
        <v>0</v>
      </c>
      <c r="C6" s="20">
        <v>0</v>
      </c>
      <c r="D6" s="20">
        <v>38</v>
      </c>
      <c r="E6" s="20">
        <v>0</v>
      </c>
      <c r="F6" s="20">
        <v>0</v>
      </c>
    </row>
    <row r="7" spans="1:6" x14ac:dyDescent="0.35">
      <c r="A7" s="18" t="s">
        <v>61</v>
      </c>
      <c r="B7" s="20">
        <v>7</v>
      </c>
      <c r="C7" s="20">
        <v>0</v>
      </c>
      <c r="D7" s="20">
        <v>0</v>
      </c>
      <c r="E7" s="20">
        <v>-5</v>
      </c>
      <c r="F7" s="20">
        <v>0</v>
      </c>
    </row>
    <row r="8" spans="1:6" x14ac:dyDescent="0.35">
      <c r="A8" s="18" t="s">
        <v>62</v>
      </c>
      <c r="B8" s="20">
        <v>7</v>
      </c>
      <c r="C8" s="20">
        <v>-5</v>
      </c>
      <c r="D8" s="20">
        <v>16</v>
      </c>
      <c r="E8" s="20">
        <v>12</v>
      </c>
      <c r="F8" s="20">
        <v>11</v>
      </c>
    </row>
    <row r="9" spans="1:6" x14ac:dyDescent="0.35">
      <c r="A9" s="18" t="s">
        <v>63</v>
      </c>
      <c r="B9" s="20">
        <v>69</v>
      </c>
      <c r="C9" s="20">
        <v>0</v>
      </c>
      <c r="D9" s="20">
        <v>0</v>
      </c>
      <c r="E9" s="20">
        <v>0</v>
      </c>
      <c r="F9" s="20">
        <v>0</v>
      </c>
    </row>
    <row r="10" spans="1:6" x14ac:dyDescent="0.35">
      <c r="A10" s="18" t="s">
        <v>64</v>
      </c>
      <c r="B10" s="20">
        <v>0</v>
      </c>
      <c r="C10" s="20">
        <v>0</v>
      </c>
      <c r="D10" s="20">
        <v>92</v>
      </c>
      <c r="E10" s="20">
        <v>0</v>
      </c>
      <c r="F10" s="20">
        <v>0</v>
      </c>
    </row>
    <row r="11" spans="1:6" x14ac:dyDescent="0.35">
      <c r="A11" s="18" t="s">
        <v>65</v>
      </c>
      <c r="B11" s="20">
        <v>193</v>
      </c>
      <c r="C11" s="20">
        <v>162</v>
      </c>
      <c r="D11" s="20">
        <v>169</v>
      </c>
      <c r="E11" s="20">
        <v>176</v>
      </c>
      <c r="F11" s="20">
        <v>170</v>
      </c>
    </row>
    <row r="12" spans="1:6" x14ac:dyDescent="0.35">
      <c r="A12" s="18" t="s">
        <v>66</v>
      </c>
      <c r="B12" s="20">
        <v>16</v>
      </c>
      <c r="C12" s="20">
        <v>16</v>
      </c>
      <c r="D12" s="20">
        <v>16</v>
      </c>
      <c r="E12" s="20">
        <v>17</v>
      </c>
      <c r="F12" s="20">
        <v>19</v>
      </c>
    </row>
    <row r="13" spans="1:6" x14ac:dyDescent="0.35">
      <c r="A13" s="18" t="s">
        <v>67</v>
      </c>
      <c r="B13" s="20">
        <v>-4</v>
      </c>
      <c r="C13" s="20">
        <v>34</v>
      </c>
      <c r="D13" s="20">
        <v>-264</v>
      </c>
      <c r="E13" s="20">
        <v>-247</v>
      </c>
      <c r="F13" s="20">
        <v>64</v>
      </c>
    </row>
    <row r="14" spans="1:6" x14ac:dyDescent="0.35">
      <c r="A14" s="18" t="s">
        <v>68</v>
      </c>
      <c r="B14" s="20">
        <v>-200</v>
      </c>
      <c r="C14" s="20">
        <v>-81</v>
      </c>
      <c r="D14" s="20">
        <v>-233</v>
      </c>
      <c r="E14" s="20">
        <v>-105</v>
      </c>
      <c r="F14" s="20">
        <v>-231</v>
      </c>
    </row>
    <row r="15" spans="1:6" x14ac:dyDescent="0.35">
      <c r="A15" s="18" t="s">
        <v>10</v>
      </c>
      <c r="B15" s="20">
        <v>-301</v>
      </c>
      <c r="C15" s="20">
        <v>-270</v>
      </c>
      <c r="D15" s="20">
        <v>-126</v>
      </c>
      <c r="E15" s="20">
        <v>-103</v>
      </c>
      <c r="F15" s="20">
        <v>-99</v>
      </c>
    </row>
    <row r="16" spans="1:6" x14ac:dyDescent="0.35">
      <c r="A16" s="18" t="s">
        <v>11</v>
      </c>
      <c r="B16" s="20">
        <v>-22</v>
      </c>
      <c r="C16" s="20">
        <v>-21</v>
      </c>
      <c r="D16" s="20">
        <v>-27</v>
      </c>
      <c r="E16" s="20">
        <v>-67</v>
      </c>
      <c r="F16" s="20">
        <v>-23</v>
      </c>
    </row>
    <row r="17" spans="1:6" x14ac:dyDescent="0.35">
      <c r="A17" s="18" t="s">
        <v>69</v>
      </c>
      <c r="B17" s="20">
        <v>-107</v>
      </c>
      <c r="C17" s="20">
        <v>78</v>
      </c>
      <c r="D17" s="20">
        <v>16</v>
      </c>
      <c r="E17" s="20">
        <v>5</v>
      </c>
      <c r="F17" s="20">
        <v>10</v>
      </c>
    </row>
    <row r="18" spans="1:6" x14ac:dyDescent="0.35">
      <c r="A18" s="18" t="s">
        <v>26</v>
      </c>
      <c r="B18" s="20">
        <v>273</v>
      </c>
      <c r="C18" s="20">
        <v>198</v>
      </c>
      <c r="D18" s="20">
        <v>181</v>
      </c>
      <c r="E18" s="20">
        <v>155</v>
      </c>
      <c r="F18" s="20">
        <v>212</v>
      </c>
    </row>
    <row r="19" spans="1:6" x14ac:dyDescent="0.35">
      <c r="A19" s="18" t="s">
        <v>70</v>
      </c>
      <c r="B19" s="20">
        <v>96</v>
      </c>
      <c r="C19" s="20">
        <v>105</v>
      </c>
      <c r="D19" s="20">
        <v>73</v>
      </c>
      <c r="E19" s="20">
        <v>0</v>
      </c>
      <c r="F19" s="20">
        <v>0</v>
      </c>
    </row>
    <row r="20" spans="1:6" x14ac:dyDescent="0.35">
      <c r="A20" s="18" t="s">
        <v>71</v>
      </c>
      <c r="B20" s="20">
        <v>-123</v>
      </c>
      <c r="C20" s="20">
        <v>-113</v>
      </c>
      <c r="D20" s="20">
        <v>-98</v>
      </c>
      <c r="E20" s="20">
        <v>0</v>
      </c>
      <c r="F20" s="20">
        <v>0</v>
      </c>
    </row>
    <row r="21" spans="1:6" x14ac:dyDescent="0.35">
      <c r="A21" s="18" t="s">
        <v>72</v>
      </c>
      <c r="B21" s="20">
        <v>-128</v>
      </c>
      <c r="C21" s="20">
        <v>174</v>
      </c>
      <c r="D21" s="20">
        <v>215</v>
      </c>
      <c r="E21" s="20">
        <v>330</v>
      </c>
      <c r="F21" s="20">
        <v>542</v>
      </c>
    </row>
    <row r="22" spans="1:6" x14ac:dyDescent="0.35">
      <c r="A22" s="18" t="s">
        <v>73</v>
      </c>
      <c r="B22" s="20">
        <v>-105</v>
      </c>
      <c r="C22" s="20">
        <v>31</v>
      </c>
      <c r="D22" s="20">
        <v>337</v>
      </c>
      <c r="E22" s="20">
        <v>242</v>
      </c>
      <c r="F22" s="20">
        <v>-61</v>
      </c>
    </row>
    <row r="23" spans="1:6" x14ac:dyDescent="0.35">
      <c r="A23" s="18" t="s">
        <v>74</v>
      </c>
      <c r="B23" s="20">
        <v>-111</v>
      </c>
      <c r="C23" s="20">
        <v>-11</v>
      </c>
      <c r="D23" s="20">
        <v>284</v>
      </c>
      <c r="E23" s="20">
        <v>-58</v>
      </c>
      <c r="F23" s="20">
        <v>-56</v>
      </c>
    </row>
    <row r="24" spans="1:6" x14ac:dyDescent="0.35">
      <c r="A24" s="18" t="s">
        <v>12</v>
      </c>
      <c r="B24" s="20">
        <v>-78</v>
      </c>
      <c r="C24" s="20">
        <v>-73</v>
      </c>
      <c r="D24" s="20">
        <v>-84</v>
      </c>
      <c r="E24" s="20">
        <v>-74</v>
      </c>
      <c r="F24" s="20">
        <v>-124</v>
      </c>
    </row>
    <row r="25" spans="1:6" x14ac:dyDescent="0.35">
      <c r="A25" s="21" t="s">
        <v>75</v>
      </c>
      <c r="B25" s="22">
        <f>SUM(B3:B24)</f>
        <v>109</v>
      </c>
      <c r="C25" s="22">
        <f>SUM(C3:C24)</f>
        <v>1681</v>
      </c>
      <c r="D25" s="22">
        <f>SUM(D3:D24)</f>
        <v>1946</v>
      </c>
      <c r="E25" s="22">
        <f>SUM(E3:E24)</f>
        <v>2013</v>
      </c>
      <c r="F25" s="22">
        <f>SUM(F3:F24)</f>
        <v>2129</v>
      </c>
    </row>
    <row r="26" spans="1:6" x14ac:dyDescent="0.35">
      <c r="A26" s="23"/>
      <c r="B26" s="23"/>
      <c r="C26" s="23"/>
      <c r="D26" s="23"/>
      <c r="E26" s="23"/>
      <c r="F26" s="23"/>
    </row>
    <row r="27" spans="1:6" x14ac:dyDescent="0.35">
      <c r="A27" s="16" t="s">
        <v>76</v>
      </c>
      <c r="B27" s="17"/>
      <c r="C27" s="17"/>
      <c r="D27" s="17"/>
      <c r="E27" s="17"/>
      <c r="F27" s="17"/>
    </row>
    <row r="28" spans="1:6" x14ac:dyDescent="0.35">
      <c r="A28" s="18" t="s">
        <v>77</v>
      </c>
      <c r="B28" s="20">
        <v>-35</v>
      </c>
      <c r="C28" s="20">
        <v>-39</v>
      </c>
      <c r="D28" s="20">
        <v>-151</v>
      </c>
      <c r="E28" s="20">
        <v>-96</v>
      </c>
      <c r="F28" s="20">
        <v>-101</v>
      </c>
    </row>
    <row r="29" spans="1:6" x14ac:dyDescent="0.35">
      <c r="A29" s="18" t="s">
        <v>78</v>
      </c>
      <c r="B29" s="20">
        <v>0</v>
      </c>
      <c r="C29" s="20">
        <v>0</v>
      </c>
      <c r="D29" s="20">
        <v>0</v>
      </c>
      <c r="E29" s="20">
        <v>-236</v>
      </c>
      <c r="F29" s="20">
        <v>-4</v>
      </c>
    </row>
    <row r="30" spans="1:6" x14ac:dyDescent="0.35">
      <c r="A30" s="18" t="s">
        <v>79</v>
      </c>
      <c r="B30" s="20">
        <v>0</v>
      </c>
      <c r="C30" s="20">
        <v>-46</v>
      </c>
      <c r="D30" s="20">
        <v>-22</v>
      </c>
      <c r="E30" s="20">
        <v>-15</v>
      </c>
      <c r="F30" s="20">
        <v>-3</v>
      </c>
    </row>
    <row r="31" spans="1:6" x14ac:dyDescent="0.35">
      <c r="A31" s="18" t="s">
        <v>80</v>
      </c>
      <c r="B31" s="20">
        <v>0</v>
      </c>
      <c r="C31" s="20">
        <v>0</v>
      </c>
      <c r="D31" s="20">
        <v>0</v>
      </c>
      <c r="E31" s="20">
        <v>7</v>
      </c>
      <c r="F31" s="20">
        <v>0</v>
      </c>
    </row>
    <row r="32" spans="1:6" x14ac:dyDescent="0.35">
      <c r="A32" s="18" t="s">
        <v>81</v>
      </c>
      <c r="B32" s="20">
        <v>0</v>
      </c>
      <c r="C32" s="20">
        <v>79</v>
      </c>
      <c r="D32" s="20">
        <v>-26</v>
      </c>
      <c r="E32" s="20">
        <v>-7</v>
      </c>
      <c r="F32" s="20">
        <v>5</v>
      </c>
    </row>
    <row r="33" spans="1:6" x14ac:dyDescent="0.35">
      <c r="A33" s="18" t="s">
        <v>82</v>
      </c>
      <c r="B33" s="20">
        <v>6</v>
      </c>
      <c r="C33" s="20">
        <v>0</v>
      </c>
      <c r="D33" s="20">
        <v>5</v>
      </c>
      <c r="E33" s="20">
        <v>8</v>
      </c>
      <c r="F33" s="20">
        <v>0</v>
      </c>
    </row>
    <row r="34" spans="1:6" x14ac:dyDescent="0.35">
      <c r="A34" s="18" t="s">
        <v>83</v>
      </c>
      <c r="B34" s="20">
        <v>-44</v>
      </c>
      <c r="C34" s="20">
        <v>-63</v>
      </c>
      <c r="D34" s="20">
        <v>-96</v>
      </c>
      <c r="E34" s="20">
        <v>-102</v>
      </c>
      <c r="F34" s="20">
        <v>-84</v>
      </c>
    </row>
    <row r="35" spans="1:6" x14ac:dyDescent="0.35">
      <c r="A35" s="18" t="s">
        <v>84</v>
      </c>
      <c r="B35" s="20">
        <v>0</v>
      </c>
      <c r="C35" s="20">
        <v>-53</v>
      </c>
      <c r="D35" s="20">
        <v>-15</v>
      </c>
      <c r="E35" s="20">
        <v>-5</v>
      </c>
      <c r="F35" s="20">
        <v>-3</v>
      </c>
    </row>
    <row r="36" spans="1:6" x14ac:dyDescent="0.35">
      <c r="A36" s="18" t="s">
        <v>12</v>
      </c>
      <c r="B36" s="20">
        <v>16</v>
      </c>
      <c r="C36" s="20">
        <v>-1</v>
      </c>
      <c r="D36" s="20">
        <v>0</v>
      </c>
      <c r="E36" s="20">
        <v>0</v>
      </c>
      <c r="F36" s="20">
        <v>0</v>
      </c>
    </row>
    <row r="37" spans="1:6" x14ac:dyDescent="0.35">
      <c r="A37" s="21" t="s">
        <v>85</v>
      </c>
      <c r="B37" s="22">
        <f>SUM(B28:B36)</f>
        <v>-57</v>
      </c>
      <c r="C37" s="22">
        <f>SUM(C28:C36)</f>
        <v>-123</v>
      </c>
      <c r="D37" s="22">
        <f>SUM(D28:D36)</f>
        <v>-305</v>
      </c>
      <c r="E37" s="22">
        <f>SUM(E28:E36)</f>
        <v>-446</v>
      </c>
      <c r="F37" s="22">
        <f>SUM(F28:F36)</f>
        <v>-190</v>
      </c>
    </row>
    <row r="38" spans="1:6" x14ac:dyDescent="0.35">
      <c r="A38" s="23"/>
      <c r="B38" s="23"/>
      <c r="C38" s="23"/>
      <c r="D38" s="23"/>
      <c r="E38" s="23"/>
      <c r="F38" s="23"/>
    </row>
    <row r="39" spans="1:6" x14ac:dyDescent="0.35">
      <c r="A39" s="16" t="s">
        <v>86</v>
      </c>
      <c r="B39" s="17"/>
      <c r="C39" s="17"/>
      <c r="D39" s="17"/>
      <c r="E39" s="17"/>
      <c r="F39" s="17"/>
    </row>
    <row r="40" spans="1:6" x14ac:dyDescent="0.35">
      <c r="A40" s="18" t="s">
        <v>87</v>
      </c>
      <c r="B40" s="20">
        <v>1510</v>
      </c>
      <c r="C40" s="20">
        <v>23</v>
      </c>
      <c r="D40" s="20">
        <v>609</v>
      </c>
      <c r="E40" s="20">
        <v>2283</v>
      </c>
      <c r="F40" s="20">
        <v>2875</v>
      </c>
    </row>
    <row r="41" spans="1:6" x14ac:dyDescent="0.35">
      <c r="A41" s="18" t="s">
        <v>88</v>
      </c>
      <c r="B41" s="20">
        <v>-3230</v>
      </c>
      <c r="C41" s="20">
        <v>-48</v>
      </c>
      <c r="D41" s="20">
        <v>-183</v>
      </c>
      <c r="E41" s="20">
        <v>-330</v>
      </c>
      <c r="F41" s="20">
        <v>-1916</v>
      </c>
    </row>
    <row r="42" spans="1:6" x14ac:dyDescent="0.35">
      <c r="A42" s="18" t="s">
        <v>89</v>
      </c>
      <c r="B42" s="20">
        <v>-76</v>
      </c>
      <c r="C42" s="20">
        <v>0</v>
      </c>
      <c r="D42" s="20">
        <v>-20</v>
      </c>
      <c r="E42" s="20">
        <v>-32</v>
      </c>
      <c r="F42" s="20">
        <v>-27</v>
      </c>
    </row>
    <row r="43" spans="1:6" x14ac:dyDescent="0.35">
      <c r="A43" s="18" t="s">
        <v>90</v>
      </c>
      <c r="B43" s="20">
        <v>0</v>
      </c>
      <c r="C43" s="20">
        <v>-123</v>
      </c>
      <c r="D43" s="20">
        <v>-158</v>
      </c>
      <c r="E43" s="20">
        <v>-150</v>
      </c>
      <c r="F43" s="20">
        <v>-143</v>
      </c>
    </row>
    <row r="44" spans="1:6" x14ac:dyDescent="0.35">
      <c r="A44" s="18" t="s">
        <v>91</v>
      </c>
      <c r="B44" s="20">
        <v>0</v>
      </c>
      <c r="C44" s="20">
        <v>-1590</v>
      </c>
      <c r="D44" s="20">
        <v>-2338</v>
      </c>
      <c r="E44" s="20">
        <v>-2893</v>
      </c>
      <c r="F44" s="20">
        <v>-3182</v>
      </c>
    </row>
    <row r="45" spans="1:6" x14ac:dyDescent="0.35">
      <c r="A45" s="18" t="s">
        <v>92</v>
      </c>
      <c r="B45" s="20">
        <v>-49</v>
      </c>
      <c r="C45" s="20">
        <v>-58</v>
      </c>
      <c r="D45" s="20">
        <v>-54</v>
      </c>
      <c r="E45" s="20">
        <v>-72</v>
      </c>
      <c r="F45" s="20">
        <v>-72</v>
      </c>
    </row>
    <row r="46" spans="1:6" x14ac:dyDescent="0.35">
      <c r="A46" s="18" t="s">
        <v>93</v>
      </c>
      <c r="B46" s="20">
        <v>52</v>
      </c>
      <c r="C46" s="20">
        <v>29</v>
      </c>
      <c r="D46" s="20">
        <v>51</v>
      </c>
      <c r="E46" s="20">
        <v>93</v>
      </c>
      <c r="F46" s="20">
        <v>76</v>
      </c>
    </row>
    <row r="47" spans="1:6" x14ac:dyDescent="0.35">
      <c r="A47" s="18" t="s">
        <v>94</v>
      </c>
      <c r="B47" s="20">
        <v>0</v>
      </c>
      <c r="C47" s="20">
        <v>2</v>
      </c>
      <c r="D47" s="20">
        <v>53</v>
      </c>
      <c r="E47" s="20">
        <v>56</v>
      </c>
      <c r="F47" s="20">
        <v>41</v>
      </c>
    </row>
    <row r="48" spans="1:6" x14ac:dyDescent="0.35">
      <c r="A48" s="18" t="s">
        <v>12</v>
      </c>
      <c r="B48" s="20">
        <v>0</v>
      </c>
      <c r="C48" s="20">
        <v>0</v>
      </c>
      <c r="D48" s="20">
        <v>0</v>
      </c>
      <c r="E48" s="20">
        <v>0</v>
      </c>
      <c r="F48" s="20">
        <v>0</v>
      </c>
    </row>
    <row r="49" spans="1:6" x14ac:dyDescent="0.35">
      <c r="A49" s="21" t="s">
        <v>95</v>
      </c>
      <c r="B49" s="22">
        <f>SUM(B40:B48)</f>
        <v>-1793</v>
      </c>
      <c r="C49" s="22">
        <f>SUM(C40:C48)</f>
        <v>-1765</v>
      </c>
      <c r="D49" s="22">
        <f>SUM(D40:D48)</f>
        <v>-2040</v>
      </c>
      <c r="E49" s="22">
        <f>SUM(E40:E48)</f>
        <v>-1045</v>
      </c>
      <c r="F49" s="22">
        <f>SUM(F40:F48)</f>
        <v>-2348</v>
      </c>
    </row>
    <row r="50" spans="1:6" x14ac:dyDescent="0.35">
      <c r="A50" s="23"/>
      <c r="B50" s="23"/>
      <c r="C50" s="23"/>
      <c r="D50" s="23"/>
      <c r="E50" s="23"/>
      <c r="F50" s="23"/>
    </row>
    <row r="51" spans="1:6" x14ac:dyDescent="0.35">
      <c r="A51" s="18" t="s">
        <v>96</v>
      </c>
      <c r="B51" s="20">
        <v>-10</v>
      </c>
      <c r="C51" s="20">
        <v>-19</v>
      </c>
      <c r="D51" s="20">
        <v>-12</v>
      </c>
      <c r="E51" s="20">
        <v>-21</v>
      </c>
      <c r="F51" s="20">
        <v>3</v>
      </c>
    </row>
    <row r="52" spans="1:6" x14ac:dyDescent="0.35">
      <c r="A52" s="21" t="s">
        <v>97</v>
      </c>
      <c r="B52" s="22">
        <f>B25+B37+B49+B51</f>
        <v>-1751</v>
      </c>
      <c r="C52" s="22">
        <f>C25+C37+C49+C51</f>
        <v>-226</v>
      </c>
      <c r="D52" s="22">
        <f>D25+D37+D49+D51</f>
        <v>-411</v>
      </c>
      <c r="E52" s="22">
        <f>E25+E37+E49+E51</f>
        <v>501</v>
      </c>
      <c r="F52" s="22">
        <f>F25+F37+F49+F51</f>
        <v>-406</v>
      </c>
    </row>
    <row r="53" spans="1:6" x14ac:dyDescent="0.35">
      <c r="A53" s="18" t="s">
        <v>98</v>
      </c>
      <c r="B53" s="20">
        <v>3263</v>
      </c>
      <c r="C53" s="20">
        <v>1512</v>
      </c>
      <c r="D53" s="20">
        <v>1286</v>
      </c>
      <c r="E53" s="20">
        <v>875</v>
      </c>
      <c r="F53" s="20">
        <v>1376</v>
      </c>
    </row>
    <row r="54" spans="1:6" ht="15" thickBot="1" x14ac:dyDescent="0.4">
      <c r="A54" s="21" t="s">
        <v>99</v>
      </c>
      <c r="B54" s="24">
        <f>B53+B52</f>
        <v>1512</v>
      </c>
      <c r="C54" s="24">
        <f>C53+C52</f>
        <v>1286</v>
      </c>
      <c r="D54" s="24">
        <f>D53+D52</f>
        <v>875</v>
      </c>
      <c r="E54" s="24">
        <f>E53+E52</f>
        <v>1376</v>
      </c>
      <c r="F54" s="24">
        <f>F53+F52</f>
        <v>970</v>
      </c>
    </row>
    <row r="55" spans="1:6" ht="15" thickTop="1" x14ac:dyDescent="0.35">
      <c r="A55" s="23"/>
      <c r="B55" s="23"/>
      <c r="C55" s="23"/>
      <c r="D55" s="23"/>
      <c r="E55" s="23"/>
      <c r="F55" s="23"/>
    </row>
    <row r="56" spans="1:6" x14ac:dyDescent="0.35">
      <c r="A56" s="25" t="s">
        <v>100</v>
      </c>
      <c r="B56" s="26" t="b">
        <f>B54=C53</f>
        <v>1</v>
      </c>
      <c r="C56" s="26" t="b">
        <f>C54=D53</f>
        <v>1</v>
      </c>
      <c r="D56" s="26" t="b">
        <f>D54=E53</f>
        <v>1</v>
      </c>
      <c r="E56" s="26" t="b">
        <f>E54=F53</f>
        <v>1</v>
      </c>
      <c r="F56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Income statement 5 yrs</vt:lpstr>
      <vt:lpstr> balance sheet 5 yrs</vt:lpstr>
      <vt:lpstr>cash flow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DELL</cp:lastModifiedBy>
  <dcterms:created xsi:type="dcterms:W3CDTF">2026-07-02T21:48:56Z</dcterms:created>
  <dcterms:modified xsi:type="dcterms:W3CDTF">2026-07-08T15:23:06Z</dcterms:modified>
</cp:coreProperties>
</file>