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Ex1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2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3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filterPrivacy="1"/>
  <xr:revisionPtr revIDLastSave="0" documentId="8_{94E208C4-BA92-EA48-9FC9-F41CB0D1A488}" xr6:coauthVersionLast="47" xr6:coauthVersionMax="47" xr10:uidLastSave="{00000000-0000-0000-0000-000000000000}"/>
  <bookViews>
    <workbookView xWindow="0" yWindow="0" windowWidth="22260" windowHeight="12645" activeTab="4" xr2:uid="{00000000-000D-0000-FFFF-FFFF00000000}"/>
  </bookViews>
  <sheets>
    <sheet name="Task 1(A)" sheetId="1" r:id="rId1"/>
    <sheet name="Task 1(B)" sheetId="2" r:id="rId2"/>
    <sheet name="Task 1(C)" sheetId="3" r:id="rId3"/>
    <sheet name="Task 2 (A)" sheetId="4" r:id="rId4"/>
    <sheet name="Task 2(B)" sheetId="5" r:id="rId5"/>
  </sheets>
  <definedNames>
    <definedName name="_xlchart.v1.0" hidden="1">'Task 2(B)'!$B$26:$B$45</definedName>
    <definedName name="_xlchart.v1.1" hidden="1">'Task 2(B)'!$C$26:$C$45</definedName>
    <definedName name="_xlchart.v1.2" hidden="1">'Task 2(B)'!$D$26:$D$45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5" l="1"/>
  <c r="N6" i="5"/>
  <c r="N5" i="5"/>
  <c r="H2" i="5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G2" i="5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F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O3" i="4"/>
  <c r="O4" i="4"/>
  <c r="O5" i="4"/>
  <c r="O2" i="4"/>
  <c r="L2" i="4"/>
  <c r="L4" i="4"/>
  <c r="L3" i="4"/>
  <c r="I2" i="4"/>
  <c r="I3" i="4"/>
  <c r="I4" i="4"/>
  <c r="I5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B15" i="2"/>
  <c r="B16" i="2"/>
  <c r="C11" i="2"/>
  <c r="B12" i="2"/>
  <c r="B15" i="1"/>
  <c r="B16" i="1"/>
  <c r="C11" i="1"/>
  <c r="B12" i="1"/>
  <c r="L5" i="4"/>
</calcChain>
</file>

<file path=xl/sharedStrings.xml><?xml version="1.0" encoding="utf-8"?>
<sst xmlns="http://schemas.openxmlformats.org/spreadsheetml/2006/main" count="86" uniqueCount="34">
  <si>
    <t>Data</t>
  </si>
  <si>
    <t>Distance (m)</t>
  </si>
  <si>
    <t>Top Speed (m/s)</t>
  </si>
  <si>
    <t>Acceleration</t>
  </si>
  <si>
    <t>?</t>
  </si>
  <si>
    <t>Time</t>
  </si>
  <si>
    <t xml:space="preserve">Solution </t>
  </si>
  <si>
    <t>Acceleration (m/s)^2</t>
  </si>
  <si>
    <t>(Top Speed)^2/(2*Distance)</t>
  </si>
  <si>
    <t>(66.6)^2/(2*400)</t>
  </si>
  <si>
    <t>(66.6)^2/800</t>
  </si>
  <si>
    <t xml:space="preserve">Time(s) </t>
  </si>
  <si>
    <t>2*Distance/Speed</t>
  </si>
  <si>
    <t>Simple Volicity Time Graph</t>
  </si>
  <si>
    <t>Sample</t>
  </si>
  <si>
    <t>Actual Size</t>
  </si>
  <si>
    <t>Technician A</t>
  </si>
  <si>
    <t>Technician B</t>
  </si>
  <si>
    <t>Technician C</t>
  </si>
  <si>
    <t>Mean</t>
  </si>
  <si>
    <t>Range</t>
  </si>
  <si>
    <t>Max</t>
  </si>
  <si>
    <t>Min</t>
  </si>
  <si>
    <t>(i)Technician B performed much better than A with the less measurement of (4.5) and the second close mean to actual size (1.6)</t>
  </si>
  <si>
    <t>Part 5</t>
  </si>
  <si>
    <t>Part 6</t>
  </si>
  <si>
    <t>(ii) Technician C performed bad with high level of rannge of measurement (7.5) and the furthest average from the actual size (1.7)</t>
  </si>
  <si>
    <t>Part 7</t>
  </si>
  <si>
    <t>The biggest measurement spreads were recorded by Technician A (6.80) and Technician C (7.50), yet both had a comparable mean measurement of 1.72. Technician B had the narrowest range of measurements (4.50), and his mean was the second most accurate (1.50) of the three technicians.</t>
  </si>
  <si>
    <t>Mean Error</t>
  </si>
  <si>
    <t>(B) Measures of Dispersion</t>
  </si>
  <si>
    <t>Standard Deviaition of A</t>
  </si>
  <si>
    <t>Standard Deviaition of B</t>
  </si>
  <si>
    <t>Standard Deviaition of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</si>
</sst>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164" fontId="1" fillId="0" borderId="0" xfId="0" applyNumberFormat="1" applyFont="1"/>
    <xf numFmtId="0" fontId="1" fillId="0" borderId="1" xfId="0" applyFont="1" applyBorder="1"/>
    <xf numFmtId="0" fontId="0" fillId="0" borderId="1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0" fillId="0" borderId="9" xfId="0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1" fillId="0" borderId="2" xfId="0" applyFont="1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7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9" Type="http://schemas.openxmlformats.org/officeDocument/2006/relationships/calcChain" Target="calcChain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6.xml" /><Relationship Id="rId1" Type="http://schemas.microsoft.com/office/2011/relationships/chartStyle" Target="style6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 (A)'!$A$24:$A$43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70-48DE-A57A-55FED6959E50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 (A)'!$B$24:$B$43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70-48DE-A57A-55FED6959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947784"/>
        <c:axId val="477952376"/>
      </c:lineChart>
      <c:catAx>
        <c:axId val="477947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952376"/>
        <c:crosses val="autoZero"/>
        <c:auto val="1"/>
        <c:lblAlgn val="ctr"/>
        <c:lblOffset val="100"/>
        <c:noMultiLvlLbl val="0"/>
      </c:catAx>
      <c:valAx>
        <c:axId val="477952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947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 (A)'!$A$50:$A$69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4A-4481-B4F6-3686DF68F26B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 (A)'!$B$50:$B$69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4A-4481-B4F6-3686DF68F2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957952"/>
        <c:axId val="477956968"/>
      </c:lineChart>
      <c:catAx>
        <c:axId val="47795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956968"/>
        <c:crosses val="autoZero"/>
        <c:auto val="1"/>
        <c:lblAlgn val="ctr"/>
        <c:lblOffset val="100"/>
        <c:noMultiLvlLbl val="0"/>
      </c:catAx>
      <c:valAx>
        <c:axId val="477956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957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 (A)'!$A$72:$A$91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A3-4E93-8799-129D93C7C73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 (A)'!$B$72:$B$91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A3-4E93-8799-129D93C7C7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959264"/>
        <c:axId val="477956312"/>
      </c:lineChart>
      <c:catAx>
        <c:axId val="477959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956312"/>
        <c:crosses val="autoZero"/>
        <c:auto val="1"/>
        <c:lblAlgn val="ctr"/>
        <c:lblOffset val="100"/>
        <c:noMultiLvlLbl val="0"/>
      </c:catAx>
      <c:valAx>
        <c:axId val="47795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959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</cx:chartData>
  <cx:chart>
    <cx:title pos="t" align="ctr" overlay="0">
      <cx:tx>
        <cx:txData>
          <cx:v>Histogram for Technician A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Histogram for Technician A</a:t>
          </a:r>
        </a:p>
      </cx:txPr>
    </cx:title>
    <cx:plotArea>
      <cx:plotAreaRegion>
        <cx:series layoutId="clusteredColumn" uniqueId="{34610010-AD89-4C45-894F-0238BC8672B9}"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</cx:chartData>
  <cx:chart>
    <cx:title pos="t" align="ctr" overlay="0">
      <cx:tx>
        <cx:txData>
          <cx:v>Histogram for Technician B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Histogram for Technician B</a:t>
          </a:r>
        </a:p>
      </cx:txPr>
    </cx:title>
    <cx:plotArea>
      <cx:plotAreaRegion>
        <cx:series layoutId="clusteredColumn" uniqueId="{1293621E-4DAA-48ED-BD0F-C22B39A468F9}"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_xlchart.v1.2</cx:f>
      </cx:numDim>
    </cx:data>
  </cx:chartData>
  <cx:chart>
    <cx:title pos="t" align="ctr" overlay="0">
      <cx:tx>
        <cx:txData>
          <cx:v>Histogram for Technician C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Histogram for Technician C</a:t>
          </a:r>
        </a:p>
      </cx:txPr>
    </cx:title>
    <cx:plotArea>
      <cx:plotAreaRegion>
        <cx:series layoutId="clusteredColumn" uniqueId="{ADC1C61E-1735-4330-9188-73EB8F714E1D}">
          <cx:dataId val="0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 /><Relationship Id="rId2" Type="http://schemas.openxmlformats.org/officeDocument/2006/relationships/chart" Target="../charts/chart2.xml" /><Relationship Id="rId1" Type="http://schemas.openxmlformats.org/officeDocument/2006/relationships/chart" Target="../charts/chart1.xml" 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14/relationships/chartEx" Target="../charts/chartEx3.xml" /><Relationship Id="rId2" Type="http://schemas.microsoft.com/office/2014/relationships/chartEx" Target="../charts/chartEx2.xml" /><Relationship Id="rId1" Type="http://schemas.microsoft.com/office/2014/relationships/chartEx" Target="../charts/chartEx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1</xdr:col>
      <xdr:colOff>290924</xdr:colOff>
      <xdr:row>19</xdr:row>
      <xdr:rowOff>65752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956B15-02DD-488B-8529-F7EFDD545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43000"/>
          <a:ext cx="2548349" cy="25422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32</xdr:row>
      <xdr:rowOff>33337</xdr:rowOff>
    </xdr:from>
    <xdr:to>
      <xdr:col>10</xdr:col>
      <xdr:colOff>581025</xdr:colOff>
      <xdr:row>46</xdr:row>
      <xdr:rowOff>109537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A22B6A-A099-4AFA-B244-ABA6570C1D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285750</xdr:colOff>
      <xdr:row>52</xdr:row>
      <xdr:rowOff>23812</xdr:rowOff>
    </xdr:from>
    <xdr:to>
      <xdr:col>10</xdr:col>
      <xdr:colOff>581025</xdr:colOff>
      <xdr:row>66</xdr:row>
      <xdr:rowOff>100012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8A79C41-3546-42B0-966C-2FD07FFAA1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285750</xdr:colOff>
      <xdr:row>74</xdr:row>
      <xdr:rowOff>23812</xdr:rowOff>
    </xdr:from>
    <xdr:to>
      <xdr:col>10</xdr:col>
      <xdr:colOff>581025</xdr:colOff>
      <xdr:row>88</xdr:row>
      <xdr:rowOff>100012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EB1A5D3-981C-4285-B1A3-718B400D33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28</xdr:row>
      <xdr:rowOff>33337</xdr:rowOff>
    </xdr:from>
    <xdr:to>
      <xdr:col>12</xdr:col>
      <xdr:colOff>238125</xdr:colOff>
      <xdr:row>42</xdr:row>
      <xdr:rowOff>109537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7286E2AB-E25E-4A11-95CD-35257F8973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0" cy="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</xdr:col>
      <xdr:colOff>0</xdr:colOff>
      <xdr:row>47</xdr:row>
      <xdr:rowOff>0</xdr:rowOff>
    </xdr:from>
    <xdr:to>
      <xdr:col>7</xdr:col>
      <xdr:colOff>19050</xdr:colOff>
      <xdr:row>61</xdr:row>
      <xdr:rowOff>76200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9026762A-B606-4A59-99A4-B4A73ED5C6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0" cy="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9</xdr:col>
      <xdr:colOff>0</xdr:colOff>
      <xdr:row>47</xdr:row>
      <xdr:rowOff>0</xdr:rowOff>
    </xdr:from>
    <xdr:to>
      <xdr:col>16</xdr:col>
      <xdr:colOff>304800</xdr:colOff>
      <xdr:row>61</xdr:row>
      <xdr:rowOff>76200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Chart 4">
              <a:extLst>
                <a:ext uri="{FF2B5EF4-FFF2-40B4-BE49-F238E27FC236}">
                  <a16:creationId xmlns:a16="http://schemas.microsoft.com/office/drawing/2014/main" id="{49165CAB-C73D-4E07-B164-6C697C5B61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0" cy="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"/>
  <sheetViews>
    <sheetView workbookViewId="0">
      <selection activeCell="A20" sqref="A20"/>
    </sheetView>
  </sheetViews>
  <sheetFormatPr defaultRowHeight="15" x14ac:dyDescent="0.2"/>
  <cols>
    <col min="1" max="1" width="50.4453125" customWidth="1"/>
    <col min="2" max="2" width="26.09765625" bestFit="1" customWidth="1"/>
  </cols>
  <sheetData>
    <row r="1" spans="1:3" x14ac:dyDescent="0.2">
      <c r="A1" s="1" t="s">
        <v>0</v>
      </c>
    </row>
    <row r="2" spans="1:3" x14ac:dyDescent="0.2">
      <c r="A2" t="s">
        <v>1</v>
      </c>
      <c r="B2">
        <v>400</v>
      </c>
    </row>
    <row r="3" spans="1:3" x14ac:dyDescent="0.2">
      <c r="A3" t="s">
        <v>2</v>
      </c>
      <c r="B3">
        <v>66.599999999999994</v>
      </c>
    </row>
    <row r="4" spans="1:3" x14ac:dyDescent="0.2">
      <c r="A4" t="s">
        <v>3</v>
      </c>
      <c r="B4" s="2" t="s">
        <v>4</v>
      </c>
    </row>
    <row r="5" spans="1:3" x14ac:dyDescent="0.2">
      <c r="A5" t="s">
        <v>5</v>
      </c>
      <c r="B5" s="2" t="s">
        <v>4</v>
      </c>
    </row>
    <row r="7" spans="1:3" x14ac:dyDescent="0.2">
      <c r="A7" s="1" t="s">
        <v>6</v>
      </c>
    </row>
    <row r="9" spans="1:3" x14ac:dyDescent="0.2">
      <c r="A9" t="s">
        <v>7</v>
      </c>
      <c r="B9" t="s">
        <v>8</v>
      </c>
    </row>
    <row r="10" spans="1:3" x14ac:dyDescent="0.2">
      <c r="A10" t="s">
        <v>7</v>
      </c>
      <c r="B10" t="s">
        <v>9</v>
      </c>
    </row>
    <row r="11" spans="1:3" x14ac:dyDescent="0.2">
      <c r="A11" t="s">
        <v>7</v>
      </c>
      <c r="B11" t="s">
        <v>10</v>
      </c>
      <c r="C11">
        <f>66.6^2</f>
        <v>4435.5599999999995</v>
      </c>
    </row>
    <row r="12" spans="1:3" x14ac:dyDescent="0.2">
      <c r="A12" s="1" t="s">
        <v>7</v>
      </c>
      <c r="B12" s="3">
        <f>C11/800</f>
        <v>5.5444499999999994</v>
      </c>
    </row>
    <row r="14" spans="1:3" x14ac:dyDescent="0.2">
      <c r="A14" t="s">
        <v>11</v>
      </c>
      <c r="B14" t="s">
        <v>12</v>
      </c>
    </row>
    <row r="15" spans="1:3" x14ac:dyDescent="0.2">
      <c r="A15" t="s">
        <v>11</v>
      </c>
      <c r="B15">
        <f>2*B2</f>
        <v>800</v>
      </c>
    </row>
    <row r="16" spans="1:3" x14ac:dyDescent="0.2">
      <c r="A16" s="1" t="s">
        <v>11</v>
      </c>
      <c r="B16" s="3">
        <f>B15/B3</f>
        <v>12.012012012012013</v>
      </c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431E4-578A-42A2-86D1-89B9C259A053}">
  <dimension ref="A1:C16"/>
  <sheetViews>
    <sheetView showFormulas="1" workbookViewId="0">
      <selection activeCell="B19" sqref="B19"/>
    </sheetView>
  </sheetViews>
  <sheetFormatPr defaultRowHeight="15" x14ac:dyDescent="0.2"/>
  <cols>
    <col min="1" max="1" width="19.7734375" bestFit="1" customWidth="1"/>
    <col min="2" max="2" width="26.09765625" bestFit="1" customWidth="1"/>
  </cols>
  <sheetData>
    <row r="1" spans="1:3" x14ac:dyDescent="0.2">
      <c r="A1" s="1" t="s">
        <v>0</v>
      </c>
    </row>
    <row r="2" spans="1:3" x14ac:dyDescent="0.2">
      <c r="A2" t="s">
        <v>1</v>
      </c>
      <c r="B2">
        <v>400</v>
      </c>
    </row>
    <row r="3" spans="1:3" x14ac:dyDescent="0.2">
      <c r="A3" t="s">
        <v>2</v>
      </c>
      <c r="B3">
        <v>66.599999999999994</v>
      </c>
    </row>
    <row r="4" spans="1:3" x14ac:dyDescent="0.2">
      <c r="A4" t="s">
        <v>3</v>
      </c>
      <c r="B4" s="2" t="s">
        <v>4</v>
      </c>
    </row>
    <row r="5" spans="1:3" x14ac:dyDescent="0.2">
      <c r="A5" t="s">
        <v>5</v>
      </c>
      <c r="B5" s="2" t="s">
        <v>4</v>
      </c>
    </row>
    <row r="7" spans="1:3" x14ac:dyDescent="0.2">
      <c r="A7" s="1" t="s">
        <v>6</v>
      </c>
    </row>
    <row r="9" spans="1:3" x14ac:dyDescent="0.2">
      <c r="A9" t="s">
        <v>7</v>
      </c>
      <c r="B9" t="s">
        <v>8</v>
      </c>
    </row>
    <row r="10" spans="1:3" x14ac:dyDescent="0.2">
      <c r="A10" t="s">
        <v>7</v>
      </c>
      <c r="B10" t="s">
        <v>9</v>
      </c>
    </row>
    <row r="11" spans="1:3" x14ac:dyDescent="0.2">
      <c r="A11" t="s">
        <v>7</v>
      </c>
      <c r="B11" t="s">
        <v>10</v>
      </c>
      <c r="C11">
        <f>66.6^2</f>
        <v>4435.5599999999995</v>
      </c>
    </row>
    <row r="12" spans="1:3" x14ac:dyDescent="0.2">
      <c r="A12" s="1" t="s">
        <v>7</v>
      </c>
      <c r="B12" s="3">
        <f>C11/800</f>
        <v>5.5444499999999994</v>
      </c>
    </row>
    <row r="14" spans="1:3" x14ac:dyDescent="0.2">
      <c r="A14" t="s">
        <v>11</v>
      </c>
      <c r="B14" t="s">
        <v>12</v>
      </c>
    </row>
    <row r="15" spans="1:3" x14ac:dyDescent="0.2">
      <c r="A15" t="s">
        <v>11</v>
      </c>
      <c r="B15">
        <f>2*B2</f>
        <v>800</v>
      </c>
    </row>
    <row r="16" spans="1:3" x14ac:dyDescent="0.2">
      <c r="A16" s="1" t="s">
        <v>11</v>
      </c>
      <c r="B16" s="3">
        <f>B15/B3</f>
        <v>12.012012012012013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70FB-9E90-4E05-811B-9F7C542634A1}">
  <dimension ref="A1"/>
  <sheetViews>
    <sheetView workbookViewId="0">
      <selection activeCell="D13" sqref="D13"/>
    </sheetView>
  </sheetViews>
  <sheetFormatPr defaultRowHeight="15" x14ac:dyDescent="0.2"/>
  <cols>
    <col min="1" max="1" width="33.8984375" customWidth="1"/>
  </cols>
  <sheetData>
    <row r="1" spans="1:1" x14ac:dyDescent="0.2">
      <c r="A1" s="1" t="s">
        <v>13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7EF65-B359-4787-86D4-53586679812F}">
  <dimension ref="A1:O99"/>
  <sheetViews>
    <sheetView workbookViewId="0">
      <selection sqref="A1:E21"/>
    </sheetView>
  </sheetViews>
  <sheetFormatPr defaultRowHeight="15" x14ac:dyDescent="0.2"/>
  <cols>
    <col min="1" max="1" width="19.234375" bestFit="1" customWidth="1"/>
    <col min="2" max="3" width="12.10546875" bestFit="1" customWidth="1"/>
    <col min="4" max="4" width="11.97265625" bestFit="1" customWidth="1"/>
    <col min="5" max="5" width="18.4296875" customWidth="1"/>
  </cols>
  <sheetData>
    <row r="1" spans="1:15" ht="15.75" thickBot="1" x14ac:dyDescent="0.25">
      <c r="A1" s="7" t="s">
        <v>14</v>
      </c>
      <c r="B1" s="8" t="s">
        <v>15</v>
      </c>
      <c r="C1" s="8" t="s">
        <v>16</v>
      </c>
      <c r="D1" s="8" t="s">
        <v>17</v>
      </c>
      <c r="E1" s="9" t="s">
        <v>18</v>
      </c>
      <c r="H1" s="4" t="s">
        <v>16</v>
      </c>
      <c r="I1" s="5"/>
      <c r="K1" s="10" t="s">
        <v>17</v>
      </c>
      <c r="L1" s="11"/>
      <c r="N1" s="10" t="s">
        <v>18</v>
      </c>
      <c r="O1" s="11"/>
    </row>
    <row r="2" spans="1:15" x14ac:dyDescent="0.2">
      <c r="A2" s="6">
        <v>1</v>
      </c>
      <c r="B2" s="6">
        <v>0.7</v>
      </c>
      <c r="C2" s="6">
        <v>1.5</v>
      </c>
      <c r="D2" s="6">
        <v>1</v>
      </c>
      <c r="E2" s="6">
        <v>1.4</v>
      </c>
      <c r="H2" s="4" t="s">
        <v>19</v>
      </c>
      <c r="I2" s="4">
        <f>AVERAGE(C2:C21)</f>
        <v>1.9650000000000003</v>
      </c>
      <c r="K2" s="4" t="s">
        <v>19</v>
      </c>
      <c r="L2" s="4">
        <f>AVERAGE(D2:D21)</f>
        <v>2.2850000000000001</v>
      </c>
      <c r="N2" s="4" t="s">
        <v>19</v>
      </c>
      <c r="O2" s="4">
        <f>AVERAGE(E2:E21)</f>
        <v>2.0999999999999996</v>
      </c>
    </row>
    <row r="3" spans="1:15" x14ac:dyDescent="0.2">
      <c r="A3" s="5">
        <f>+A2+1</f>
        <v>2</v>
      </c>
      <c r="B3" s="5">
        <v>2.1</v>
      </c>
      <c r="C3" s="5">
        <v>1.8</v>
      </c>
      <c r="D3" s="5">
        <v>2</v>
      </c>
      <c r="E3" s="5">
        <v>2.5</v>
      </c>
      <c r="H3" s="5" t="s">
        <v>21</v>
      </c>
      <c r="I3" s="5">
        <f>MAX(C2:C21)</f>
        <v>6</v>
      </c>
      <c r="K3" s="5" t="s">
        <v>21</v>
      </c>
      <c r="L3" s="5">
        <f>MAX(D2:D21)</f>
        <v>8</v>
      </c>
      <c r="N3" s="5" t="s">
        <v>21</v>
      </c>
      <c r="O3" s="4">
        <f>MAX(E2:E22)</f>
        <v>7</v>
      </c>
    </row>
    <row r="4" spans="1:15" x14ac:dyDescent="0.2">
      <c r="A4" s="5">
        <f t="shared" ref="A4:A22" si="0">+A3+1</f>
        <v>3</v>
      </c>
      <c r="B4" s="5">
        <v>1.1000000000000001</v>
      </c>
      <c r="C4" s="5">
        <v>2</v>
      </c>
      <c r="D4" s="5">
        <v>2</v>
      </c>
      <c r="E4" s="5">
        <v>1.6</v>
      </c>
      <c r="H4" s="5" t="s">
        <v>22</v>
      </c>
      <c r="I4" s="5">
        <f>MIN(C3:C22)</f>
        <v>0.5</v>
      </c>
      <c r="K4" s="5" t="s">
        <v>22</v>
      </c>
      <c r="L4" s="5">
        <f>MIN(D3:D22)</f>
        <v>1</v>
      </c>
      <c r="N4" s="5" t="s">
        <v>22</v>
      </c>
      <c r="O4" s="4">
        <f>MIN(E2:E23)</f>
        <v>0.5</v>
      </c>
    </row>
    <row r="5" spans="1:15" x14ac:dyDescent="0.2">
      <c r="A5" s="5">
        <f t="shared" si="0"/>
        <v>4</v>
      </c>
      <c r="B5" s="5">
        <v>1.6</v>
      </c>
      <c r="C5" s="5">
        <v>0.8</v>
      </c>
      <c r="D5" s="5">
        <v>2</v>
      </c>
      <c r="E5" s="5">
        <v>1.6</v>
      </c>
      <c r="H5" s="4" t="s">
        <v>20</v>
      </c>
      <c r="I5" s="4">
        <f>I3-I4</f>
        <v>5.5</v>
      </c>
      <c r="K5" s="4" t="s">
        <v>20</v>
      </c>
      <c r="L5" s="4">
        <f>L3-L4</f>
        <v>7</v>
      </c>
      <c r="N5" s="4" t="s">
        <v>20</v>
      </c>
      <c r="O5" s="4">
        <f>O3-O4</f>
        <v>6.5</v>
      </c>
    </row>
    <row r="6" spans="1:15" x14ac:dyDescent="0.2">
      <c r="A6" s="5">
        <f t="shared" si="0"/>
        <v>5</v>
      </c>
      <c r="B6" s="5">
        <v>2.7</v>
      </c>
      <c r="C6" s="5">
        <v>3</v>
      </c>
      <c r="D6" s="5">
        <v>3.5</v>
      </c>
      <c r="E6" s="5">
        <v>3</v>
      </c>
    </row>
    <row r="7" spans="1:15" x14ac:dyDescent="0.2">
      <c r="A7" s="5">
        <f t="shared" si="0"/>
        <v>6</v>
      </c>
      <c r="B7" s="5">
        <v>0.55000000000000004</v>
      </c>
      <c r="C7" s="5">
        <v>1.2</v>
      </c>
      <c r="D7" s="5">
        <v>1</v>
      </c>
      <c r="E7" s="5">
        <v>1</v>
      </c>
    </row>
    <row r="8" spans="1:15" x14ac:dyDescent="0.2">
      <c r="A8" s="5">
        <f t="shared" si="0"/>
        <v>7</v>
      </c>
      <c r="B8" s="5">
        <v>0.27</v>
      </c>
      <c r="C8" s="5">
        <v>1.2</v>
      </c>
      <c r="D8" s="5">
        <v>1</v>
      </c>
      <c r="E8" s="5">
        <v>0.7</v>
      </c>
    </row>
    <row r="9" spans="1:15" x14ac:dyDescent="0.2">
      <c r="A9" s="5">
        <f t="shared" si="0"/>
        <v>8</v>
      </c>
      <c r="B9" s="5">
        <v>0.4</v>
      </c>
      <c r="C9" s="5">
        <v>0.5</v>
      </c>
      <c r="D9" s="5">
        <v>1</v>
      </c>
      <c r="E9" s="5">
        <v>0.9</v>
      </c>
    </row>
    <row r="10" spans="1:15" x14ac:dyDescent="0.2">
      <c r="A10" s="5">
        <f t="shared" si="0"/>
        <v>9</v>
      </c>
      <c r="B10" s="5">
        <v>6</v>
      </c>
      <c r="C10" s="5">
        <v>5.5</v>
      </c>
      <c r="D10" s="5">
        <v>6.5</v>
      </c>
      <c r="E10" s="5">
        <v>6.2</v>
      </c>
    </row>
    <row r="11" spans="1:15" x14ac:dyDescent="0.2">
      <c r="A11" s="5">
        <f t="shared" si="0"/>
        <v>10</v>
      </c>
      <c r="B11" s="5">
        <v>1.1200000000000001</v>
      </c>
      <c r="C11" s="5">
        <v>0.5</v>
      </c>
      <c r="D11" s="5">
        <v>1.5</v>
      </c>
      <c r="E11" s="5">
        <v>1.4</v>
      </c>
    </row>
    <row r="12" spans="1:15" x14ac:dyDescent="0.2">
      <c r="A12" s="5">
        <f t="shared" si="0"/>
        <v>11</v>
      </c>
      <c r="B12" s="5">
        <v>1.3</v>
      </c>
      <c r="C12" s="5">
        <v>2.1</v>
      </c>
      <c r="D12" s="5">
        <v>1.5</v>
      </c>
      <c r="E12" s="5">
        <v>1.7</v>
      </c>
    </row>
    <row r="13" spans="1:15" x14ac:dyDescent="0.2">
      <c r="A13" s="5">
        <f t="shared" si="0"/>
        <v>12</v>
      </c>
      <c r="B13" s="5">
        <v>0.98</v>
      </c>
      <c r="C13" s="5">
        <v>1</v>
      </c>
      <c r="D13" s="5">
        <v>1</v>
      </c>
      <c r="E13" s="5">
        <v>1.3</v>
      </c>
    </row>
    <row r="14" spans="1:15" x14ac:dyDescent="0.2">
      <c r="A14" s="5">
        <f t="shared" si="0"/>
        <v>13</v>
      </c>
      <c r="B14" s="5">
        <v>1.1499999999999999</v>
      </c>
      <c r="C14" s="5">
        <v>1.8</v>
      </c>
      <c r="D14" s="5">
        <v>1.5</v>
      </c>
      <c r="E14" s="5">
        <v>1.6</v>
      </c>
    </row>
    <row r="15" spans="1:15" x14ac:dyDescent="0.2">
      <c r="A15" s="5">
        <f t="shared" si="0"/>
        <v>14</v>
      </c>
      <c r="B15" s="5">
        <v>0.52</v>
      </c>
      <c r="C15" s="5">
        <v>1.5</v>
      </c>
      <c r="D15" s="5">
        <v>1</v>
      </c>
      <c r="E15" s="5">
        <v>1</v>
      </c>
    </row>
    <row r="16" spans="1:15" x14ac:dyDescent="0.2">
      <c r="A16" s="5">
        <f t="shared" si="0"/>
        <v>15</v>
      </c>
      <c r="B16" s="5">
        <v>1.8</v>
      </c>
      <c r="C16" s="5">
        <v>2</v>
      </c>
      <c r="D16" s="5">
        <v>2.5</v>
      </c>
      <c r="E16" s="5">
        <v>2.1</v>
      </c>
    </row>
    <row r="17" spans="1:5" x14ac:dyDescent="0.2">
      <c r="A17" s="5">
        <f t="shared" si="0"/>
        <v>16</v>
      </c>
      <c r="B17" s="5">
        <v>7.5</v>
      </c>
      <c r="C17" s="5">
        <v>6</v>
      </c>
      <c r="D17" s="5">
        <v>8</v>
      </c>
      <c r="E17" s="5">
        <v>7</v>
      </c>
    </row>
    <row r="18" spans="1:5" x14ac:dyDescent="0.2">
      <c r="A18" s="5">
        <f t="shared" si="0"/>
        <v>17</v>
      </c>
      <c r="B18" s="5">
        <v>0.28000000000000003</v>
      </c>
      <c r="C18" s="5">
        <v>1</v>
      </c>
      <c r="D18" s="5">
        <v>1</v>
      </c>
      <c r="E18" s="5">
        <v>0.8</v>
      </c>
    </row>
    <row r="19" spans="1:5" x14ac:dyDescent="0.2">
      <c r="A19" s="5">
        <f t="shared" si="0"/>
        <v>18</v>
      </c>
      <c r="B19" s="5">
        <v>0.5</v>
      </c>
      <c r="C19" s="5">
        <v>0.9</v>
      </c>
      <c r="D19" s="5">
        <v>1.2</v>
      </c>
      <c r="E19" s="5">
        <v>0.8</v>
      </c>
    </row>
    <row r="20" spans="1:5" x14ac:dyDescent="0.2">
      <c r="A20" s="5">
        <f t="shared" si="0"/>
        <v>19</v>
      </c>
      <c r="B20" s="5">
        <v>4.9000000000000004</v>
      </c>
      <c r="C20" s="5">
        <v>4.5</v>
      </c>
      <c r="D20" s="5">
        <v>5.5</v>
      </c>
      <c r="E20" s="5">
        <v>4.9000000000000004</v>
      </c>
    </row>
    <row r="21" spans="1:5" x14ac:dyDescent="0.2">
      <c r="A21" s="5">
        <f t="shared" si="0"/>
        <v>20</v>
      </c>
      <c r="B21" s="5">
        <v>0.25</v>
      </c>
      <c r="C21" s="5">
        <v>0.5</v>
      </c>
      <c r="D21" s="5">
        <v>1</v>
      </c>
      <c r="E21" s="5">
        <v>0.5</v>
      </c>
    </row>
    <row r="22" spans="1:5" ht="15.75" thickBot="1" x14ac:dyDescent="0.25"/>
    <row r="23" spans="1:5" ht="15.75" thickBot="1" x14ac:dyDescent="0.25">
      <c r="A23" s="8" t="s">
        <v>15</v>
      </c>
      <c r="B23" s="8" t="s">
        <v>16</v>
      </c>
    </row>
    <row r="24" spans="1:5" x14ac:dyDescent="0.2">
      <c r="A24" s="6">
        <v>0.7</v>
      </c>
      <c r="B24" s="6">
        <v>1.5</v>
      </c>
    </row>
    <row r="25" spans="1:5" x14ac:dyDescent="0.2">
      <c r="A25" s="5">
        <v>2.1</v>
      </c>
      <c r="B25" s="5">
        <v>1.8</v>
      </c>
    </row>
    <row r="26" spans="1:5" x14ac:dyDescent="0.2">
      <c r="A26" s="5">
        <v>1.1000000000000001</v>
      </c>
      <c r="B26" s="5">
        <v>2</v>
      </c>
    </row>
    <row r="27" spans="1:5" x14ac:dyDescent="0.2">
      <c r="A27" s="5">
        <v>1.6</v>
      </c>
      <c r="B27" s="5">
        <v>0.8</v>
      </c>
    </row>
    <row r="28" spans="1:5" x14ac:dyDescent="0.2">
      <c r="A28" s="5">
        <v>2.7</v>
      </c>
      <c r="B28" s="5">
        <v>3</v>
      </c>
    </row>
    <row r="29" spans="1:5" x14ac:dyDescent="0.2">
      <c r="A29" s="5">
        <v>0.55000000000000004</v>
      </c>
      <c r="B29" s="5">
        <v>1.2</v>
      </c>
    </row>
    <row r="30" spans="1:5" x14ac:dyDescent="0.2">
      <c r="A30" s="5">
        <v>0.27</v>
      </c>
      <c r="B30" s="5">
        <v>1.2</v>
      </c>
    </row>
    <row r="31" spans="1:5" x14ac:dyDescent="0.2">
      <c r="A31" s="5">
        <v>0.4</v>
      </c>
      <c r="B31" s="5">
        <v>0.5</v>
      </c>
    </row>
    <row r="32" spans="1:5" x14ac:dyDescent="0.2">
      <c r="A32" s="5">
        <v>6</v>
      </c>
      <c r="B32" s="5">
        <v>5.5</v>
      </c>
    </row>
    <row r="33" spans="1:2" x14ac:dyDescent="0.2">
      <c r="A33" s="5">
        <v>1.1200000000000001</v>
      </c>
      <c r="B33" s="5">
        <v>0.5</v>
      </c>
    </row>
    <row r="34" spans="1:2" x14ac:dyDescent="0.2">
      <c r="A34" s="5">
        <v>1.3</v>
      </c>
      <c r="B34" s="5">
        <v>2.1</v>
      </c>
    </row>
    <row r="35" spans="1:2" x14ac:dyDescent="0.2">
      <c r="A35" s="5">
        <v>0.98</v>
      </c>
      <c r="B35" s="5">
        <v>1</v>
      </c>
    </row>
    <row r="36" spans="1:2" x14ac:dyDescent="0.2">
      <c r="A36" s="5">
        <v>1.1499999999999999</v>
      </c>
      <c r="B36" s="5">
        <v>1.8</v>
      </c>
    </row>
    <row r="37" spans="1:2" x14ac:dyDescent="0.2">
      <c r="A37" s="5">
        <v>0.52</v>
      </c>
      <c r="B37" s="5">
        <v>1.5</v>
      </c>
    </row>
    <row r="38" spans="1:2" x14ac:dyDescent="0.2">
      <c r="A38" s="5">
        <v>1.8</v>
      </c>
      <c r="B38" s="5">
        <v>2</v>
      </c>
    </row>
    <row r="39" spans="1:2" x14ac:dyDescent="0.2">
      <c r="A39" s="5">
        <v>7.5</v>
      </c>
      <c r="B39" s="5">
        <v>6</v>
      </c>
    </row>
    <row r="40" spans="1:2" x14ac:dyDescent="0.2">
      <c r="A40" s="5">
        <v>0.28000000000000003</v>
      </c>
      <c r="B40" s="5">
        <v>1</v>
      </c>
    </row>
    <row r="41" spans="1:2" x14ac:dyDescent="0.2">
      <c r="A41" s="5">
        <v>0.5</v>
      </c>
      <c r="B41" s="5">
        <v>0.9</v>
      </c>
    </row>
    <row r="42" spans="1:2" x14ac:dyDescent="0.2">
      <c r="A42" s="5">
        <v>4.9000000000000004</v>
      </c>
      <c r="B42" s="5">
        <v>4.5</v>
      </c>
    </row>
    <row r="43" spans="1:2" x14ac:dyDescent="0.2">
      <c r="A43" s="5">
        <v>0.25</v>
      </c>
      <c r="B43" s="5">
        <v>0.5</v>
      </c>
    </row>
    <row r="48" spans="1:2" ht="15.75" thickBot="1" x14ac:dyDescent="0.25"/>
    <row r="49" spans="1:2" ht="15.75" thickBot="1" x14ac:dyDescent="0.25">
      <c r="A49" s="8" t="s">
        <v>15</v>
      </c>
      <c r="B49" s="8" t="s">
        <v>17</v>
      </c>
    </row>
    <row r="50" spans="1:2" x14ac:dyDescent="0.2">
      <c r="A50" s="6">
        <v>0.7</v>
      </c>
      <c r="B50" s="6">
        <v>1</v>
      </c>
    </row>
    <row r="51" spans="1:2" x14ac:dyDescent="0.2">
      <c r="A51" s="5">
        <v>2.1</v>
      </c>
      <c r="B51" s="5">
        <v>2</v>
      </c>
    </row>
    <row r="52" spans="1:2" x14ac:dyDescent="0.2">
      <c r="A52" s="5">
        <v>1.1000000000000001</v>
      </c>
      <c r="B52" s="5">
        <v>2</v>
      </c>
    </row>
    <row r="53" spans="1:2" x14ac:dyDescent="0.2">
      <c r="A53" s="5">
        <v>1.6</v>
      </c>
      <c r="B53" s="5">
        <v>2</v>
      </c>
    </row>
    <row r="54" spans="1:2" x14ac:dyDescent="0.2">
      <c r="A54" s="5">
        <v>2.7</v>
      </c>
      <c r="B54" s="5">
        <v>3.5</v>
      </c>
    </row>
    <row r="55" spans="1:2" x14ac:dyDescent="0.2">
      <c r="A55" s="5">
        <v>0.55000000000000004</v>
      </c>
      <c r="B55" s="5">
        <v>1</v>
      </c>
    </row>
    <row r="56" spans="1:2" x14ac:dyDescent="0.2">
      <c r="A56" s="5">
        <v>0.27</v>
      </c>
      <c r="B56" s="5">
        <v>1</v>
      </c>
    </row>
    <row r="57" spans="1:2" x14ac:dyDescent="0.2">
      <c r="A57" s="5">
        <v>0.4</v>
      </c>
      <c r="B57" s="5">
        <v>1</v>
      </c>
    </row>
    <row r="58" spans="1:2" x14ac:dyDescent="0.2">
      <c r="A58" s="5">
        <v>6</v>
      </c>
      <c r="B58" s="5">
        <v>6.5</v>
      </c>
    </row>
    <row r="59" spans="1:2" x14ac:dyDescent="0.2">
      <c r="A59" s="5">
        <v>1.1200000000000001</v>
      </c>
      <c r="B59" s="5">
        <v>1.5</v>
      </c>
    </row>
    <row r="60" spans="1:2" x14ac:dyDescent="0.2">
      <c r="A60" s="5">
        <v>1.3</v>
      </c>
      <c r="B60" s="5">
        <v>1.5</v>
      </c>
    </row>
    <row r="61" spans="1:2" x14ac:dyDescent="0.2">
      <c r="A61" s="5">
        <v>0.98</v>
      </c>
      <c r="B61" s="5">
        <v>1</v>
      </c>
    </row>
    <row r="62" spans="1:2" x14ac:dyDescent="0.2">
      <c r="A62" s="5">
        <v>1.1499999999999999</v>
      </c>
      <c r="B62" s="5">
        <v>1.5</v>
      </c>
    </row>
    <row r="63" spans="1:2" x14ac:dyDescent="0.2">
      <c r="A63" s="5">
        <v>0.52</v>
      </c>
      <c r="B63" s="5">
        <v>1</v>
      </c>
    </row>
    <row r="64" spans="1:2" x14ac:dyDescent="0.2">
      <c r="A64" s="5">
        <v>1.8</v>
      </c>
      <c r="B64" s="5">
        <v>2.5</v>
      </c>
    </row>
    <row r="65" spans="1:2" x14ac:dyDescent="0.2">
      <c r="A65" s="5">
        <v>7.5</v>
      </c>
      <c r="B65" s="5">
        <v>8</v>
      </c>
    </row>
    <row r="66" spans="1:2" x14ac:dyDescent="0.2">
      <c r="A66" s="5">
        <v>0.28000000000000003</v>
      </c>
      <c r="B66" s="5">
        <v>1</v>
      </c>
    </row>
    <row r="67" spans="1:2" x14ac:dyDescent="0.2">
      <c r="A67" s="5">
        <v>0.5</v>
      </c>
      <c r="B67" s="5">
        <v>1.2</v>
      </c>
    </row>
    <row r="68" spans="1:2" x14ac:dyDescent="0.2">
      <c r="A68" s="5">
        <v>4.9000000000000004</v>
      </c>
      <c r="B68" s="5">
        <v>5.5</v>
      </c>
    </row>
    <row r="69" spans="1:2" x14ac:dyDescent="0.2">
      <c r="A69" s="5">
        <v>0.25</v>
      </c>
      <c r="B69" s="5">
        <v>1</v>
      </c>
    </row>
    <row r="70" spans="1:2" ht="15.75" thickBot="1" x14ac:dyDescent="0.25"/>
    <row r="71" spans="1:2" ht="15.75" thickBot="1" x14ac:dyDescent="0.25">
      <c r="A71" s="8" t="s">
        <v>15</v>
      </c>
      <c r="B71" s="9" t="s">
        <v>18</v>
      </c>
    </row>
    <row r="72" spans="1:2" x14ac:dyDescent="0.2">
      <c r="A72" s="6">
        <v>0.7</v>
      </c>
      <c r="B72" s="6">
        <v>1.4</v>
      </c>
    </row>
    <row r="73" spans="1:2" x14ac:dyDescent="0.2">
      <c r="A73" s="5">
        <v>2.1</v>
      </c>
      <c r="B73" s="5">
        <v>2.5</v>
      </c>
    </row>
    <row r="74" spans="1:2" x14ac:dyDescent="0.2">
      <c r="A74" s="5">
        <v>1.1000000000000001</v>
      </c>
      <c r="B74" s="5">
        <v>1.6</v>
      </c>
    </row>
    <row r="75" spans="1:2" x14ac:dyDescent="0.2">
      <c r="A75" s="5">
        <v>1.6</v>
      </c>
      <c r="B75" s="5">
        <v>1.6</v>
      </c>
    </row>
    <row r="76" spans="1:2" x14ac:dyDescent="0.2">
      <c r="A76" s="5">
        <v>2.7</v>
      </c>
      <c r="B76" s="5">
        <v>3</v>
      </c>
    </row>
    <row r="77" spans="1:2" x14ac:dyDescent="0.2">
      <c r="A77" s="5">
        <v>0.55000000000000004</v>
      </c>
      <c r="B77" s="5">
        <v>1</v>
      </c>
    </row>
    <row r="78" spans="1:2" x14ac:dyDescent="0.2">
      <c r="A78" s="5">
        <v>0.27</v>
      </c>
      <c r="B78" s="5">
        <v>0.7</v>
      </c>
    </row>
    <row r="79" spans="1:2" x14ac:dyDescent="0.2">
      <c r="A79" s="5">
        <v>0.4</v>
      </c>
      <c r="B79" s="5">
        <v>0.9</v>
      </c>
    </row>
    <row r="80" spans="1:2" x14ac:dyDescent="0.2">
      <c r="A80" s="5">
        <v>6</v>
      </c>
      <c r="B80" s="5">
        <v>6.2</v>
      </c>
    </row>
    <row r="81" spans="1:2" x14ac:dyDescent="0.2">
      <c r="A81" s="5">
        <v>1.1200000000000001</v>
      </c>
      <c r="B81" s="5">
        <v>1.4</v>
      </c>
    </row>
    <row r="82" spans="1:2" x14ac:dyDescent="0.2">
      <c r="A82" s="5">
        <v>1.3</v>
      </c>
      <c r="B82" s="5">
        <v>1.7</v>
      </c>
    </row>
    <row r="83" spans="1:2" x14ac:dyDescent="0.2">
      <c r="A83" s="5">
        <v>0.98</v>
      </c>
      <c r="B83" s="5">
        <v>1.3</v>
      </c>
    </row>
    <row r="84" spans="1:2" x14ac:dyDescent="0.2">
      <c r="A84" s="5">
        <v>1.1499999999999999</v>
      </c>
      <c r="B84" s="5">
        <v>1.6</v>
      </c>
    </row>
    <row r="85" spans="1:2" x14ac:dyDescent="0.2">
      <c r="A85" s="5">
        <v>0.52</v>
      </c>
      <c r="B85" s="5">
        <v>1</v>
      </c>
    </row>
    <row r="86" spans="1:2" x14ac:dyDescent="0.2">
      <c r="A86" s="5">
        <v>1.8</v>
      </c>
      <c r="B86" s="5">
        <v>2.1</v>
      </c>
    </row>
    <row r="87" spans="1:2" x14ac:dyDescent="0.2">
      <c r="A87" s="5">
        <v>7.5</v>
      </c>
      <c r="B87" s="5">
        <v>7</v>
      </c>
    </row>
    <row r="88" spans="1:2" x14ac:dyDescent="0.2">
      <c r="A88" s="5">
        <v>0.28000000000000003</v>
      </c>
      <c r="B88" s="5">
        <v>0.8</v>
      </c>
    </row>
    <row r="89" spans="1:2" x14ac:dyDescent="0.2">
      <c r="A89" s="5">
        <v>0.5</v>
      </c>
      <c r="B89" s="5">
        <v>0.8</v>
      </c>
    </row>
    <row r="90" spans="1:2" x14ac:dyDescent="0.2">
      <c r="A90" s="5">
        <v>4.9000000000000004</v>
      </c>
      <c r="B90" s="5">
        <v>4.9000000000000004</v>
      </c>
    </row>
    <row r="91" spans="1:2" x14ac:dyDescent="0.2">
      <c r="A91" s="5">
        <v>0.25</v>
      </c>
      <c r="B91" s="5">
        <v>0.5</v>
      </c>
    </row>
    <row r="92" spans="1:2" x14ac:dyDescent="0.2">
      <c r="A92" s="1" t="s">
        <v>24</v>
      </c>
    </row>
    <row r="93" spans="1:2" x14ac:dyDescent="0.2">
      <c r="A93" t="s">
        <v>23</v>
      </c>
    </row>
    <row r="95" spans="1:2" x14ac:dyDescent="0.2">
      <c r="A95" s="1" t="s">
        <v>25</v>
      </c>
    </row>
    <row r="96" spans="1:2" x14ac:dyDescent="0.2">
      <c r="A96" t="s">
        <v>26</v>
      </c>
    </row>
    <row r="98" spans="1:1" x14ac:dyDescent="0.2">
      <c r="A98" s="1" t="s">
        <v>27</v>
      </c>
    </row>
    <row r="99" spans="1:1" x14ac:dyDescent="0.2">
      <c r="A99" t="s">
        <v>28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2C64-26E3-4D5C-A2F2-55C6BFD066DA}">
  <dimension ref="A1:N45"/>
  <sheetViews>
    <sheetView tabSelected="1" topLeftCell="X49" workbookViewId="0">
      <selection activeCell="P43" sqref="P43"/>
    </sheetView>
  </sheetViews>
  <sheetFormatPr defaultRowHeight="15" x14ac:dyDescent="0.2"/>
  <cols>
    <col min="2" max="3" width="12.10546875" bestFit="1" customWidth="1"/>
    <col min="4" max="5" width="11.97265625" bestFit="1" customWidth="1"/>
    <col min="6" max="6" width="10.89453125" bestFit="1" customWidth="1"/>
    <col min="8" max="8" width="10.89453125" bestFit="1" customWidth="1"/>
  </cols>
  <sheetData>
    <row r="1" spans="1:14" ht="15.75" thickBot="1" x14ac:dyDescent="0.25">
      <c r="A1" s="7" t="s">
        <v>14</v>
      </c>
      <c r="B1" s="8" t="s">
        <v>15</v>
      </c>
      <c r="C1" s="8" t="s">
        <v>16</v>
      </c>
      <c r="D1" s="8" t="s">
        <v>17</v>
      </c>
      <c r="E1" s="12" t="s">
        <v>18</v>
      </c>
      <c r="F1" s="15" t="s">
        <v>29</v>
      </c>
      <c r="G1" s="15" t="s">
        <v>29</v>
      </c>
      <c r="H1" s="15" t="s">
        <v>29</v>
      </c>
    </row>
    <row r="2" spans="1:14" x14ac:dyDescent="0.2">
      <c r="A2" s="6">
        <v>1</v>
      </c>
      <c r="B2" s="6">
        <v>0.7</v>
      </c>
      <c r="C2" s="6">
        <v>1.5</v>
      </c>
      <c r="D2" s="6">
        <v>1</v>
      </c>
      <c r="E2" s="13">
        <v>1.4</v>
      </c>
      <c r="F2" s="6">
        <f>B2-C2</f>
        <v>-0.8</v>
      </c>
      <c r="G2" s="6">
        <f>B2-D2</f>
        <v>-0.30000000000000004</v>
      </c>
      <c r="H2" s="6">
        <f>B2-E2</f>
        <v>-0.7</v>
      </c>
      <c r="K2" s="4" t="s">
        <v>30</v>
      </c>
      <c r="L2" s="5"/>
      <c r="M2" s="5"/>
      <c r="N2" s="5"/>
    </row>
    <row r="3" spans="1:14" x14ac:dyDescent="0.2">
      <c r="A3" s="5">
        <f>+A2+1</f>
        <v>2</v>
      </c>
      <c r="B3" s="5">
        <v>2.1</v>
      </c>
      <c r="C3" s="5">
        <v>1.8</v>
      </c>
      <c r="D3" s="5">
        <v>2</v>
      </c>
      <c r="E3" s="14">
        <v>2.5</v>
      </c>
      <c r="F3" s="5">
        <f>B3-C3</f>
        <v>0.30000000000000004</v>
      </c>
      <c r="G3" s="6">
        <f t="shared" ref="G3:H21" si="0">B3-D3</f>
        <v>0.10000000000000009</v>
      </c>
      <c r="H3" s="6">
        <f t="shared" ref="H3:H21" si="1">B3-E3</f>
        <v>-0.39999999999999991</v>
      </c>
      <c r="K3" s="5"/>
      <c r="L3" s="5"/>
      <c r="M3" s="5"/>
      <c r="N3" s="5"/>
    </row>
    <row r="4" spans="1:14" x14ac:dyDescent="0.2">
      <c r="A4" s="5">
        <f t="shared" ref="A4:A21" si="2">+A3+1</f>
        <v>3</v>
      </c>
      <c r="B4" s="5">
        <v>1.1000000000000001</v>
      </c>
      <c r="C4" s="5">
        <v>2</v>
      </c>
      <c r="D4" s="5">
        <v>2</v>
      </c>
      <c r="E4" s="14">
        <v>1.6</v>
      </c>
      <c r="F4" s="5">
        <f t="shared" ref="F4:G21" si="3">B4-C4</f>
        <v>-0.89999999999999991</v>
      </c>
      <c r="G4" s="6">
        <f t="shared" si="0"/>
        <v>-0.89999999999999991</v>
      </c>
      <c r="H4" s="6">
        <f t="shared" si="1"/>
        <v>-0.5</v>
      </c>
      <c r="K4" s="5"/>
      <c r="L4" s="5"/>
      <c r="M4" s="5"/>
      <c r="N4" s="5"/>
    </row>
    <row r="5" spans="1:14" x14ac:dyDescent="0.2">
      <c r="A5" s="5">
        <f t="shared" si="2"/>
        <v>4</v>
      </c>
      <c r="B5" s="5">
        <v>1.6</v>
      </c>
      <c r="C5" s="5">
        <v>0.8</v>
      </c>
      <c r="D5" s="5">
        <v>2</v>
      </c>
      <c r="E5" s="14">
        <v>1.6</v>
      </c>
      <c r="F5" s="5">
        <f t="shared" si="3"/>
        <v>0.8</v>
      </c>
      <c r="G5" s="6">
        <f t="shared" si="0"/>
        <v>-0.39999999999999991</v>
      </c>
      <c r="H5" s="6">
        <f t="shared" si="1"/>
        <v>0</v>
      </c>
      <c r="K5" s="4" t="s">
        <v>31</v>
      </c>
      <c r="L5" s="4"/>
      <c r="M5" s="4"/>
      <c r="N5" s="4">
        <f>STDEV(C2:C21)</f>
        <v>1.6017342574781084</v>
      </c>
    </row>
    <row r="6" spans="1:14" x14ac:dyDescent="0.2">
      <c r="A6" s="5">
        <f t="shared" si="2"/>
        <v>5</v>
      </c>
      <c r="B6" s="5">
        <v>2.7</v>
      </c>
      <c r="C6" s="5">
        <v>3</v>
      </c>
      <c r="D6" s="5">
        <v>3.5</v>
      </c>
      <c r="E6" s="14">
        <v>3</v>
      </c>
      <c r="F6" s="5">
        <f t="shared" si="3"/>
        <v>-0.29999999999999982</v>
      </c>
      <c r="G6" s="6">
        <f t="shared" si="0"/>
        <v>-0.79999999999999982</v>
      </c>
      <c r="H6" s="6">
        <f t="shared" si="1"/>
        <v>-0.29999999999999982</v>
      </c>
      <c r="K6" s="4" t="s">
        <v>32</v>
      </c>
      <c r="L6" s="4"/>
      <c r="M6" s="4"/>
      <c r="N6" s="4">
        <f>STDEV(D2:D21)</f>
        <v>2.036063022496835</v>
      </c>
    </row>
    <row r="7" spans="1:14" x14ac:dyDescent="0.2">
      <c r="A7" s="5">
        <f t="shared" si="2"/>
        <v>6</v>
      </c>
      <c r="B7" s="5">
        <v>0.55000000000000004</v>
      </c>
      <c r="C7" s="5">
        <v>1.2</v>
      </c>
      <c r="D7" s="5">
        <v>1</v>
      </c>
      <c r="E7" s="14">
        <v>1</v>
      </c>
      <c r="F7" s="5">
        <f t="shared" si="3"/>
        <v>-0.64999999999999991</v>
      </c>
      <c r="G7" s="6">
        <f t="shared" si="0"/>
        <v>-0.44999999999999996</v>
      </c>
      <c r="H7" s="6">
        <f t="shared" si="1"/>
        <v>-0.44999999999999996</v>
      </c>
      <c r="K7" s="4" t="s">
        <v>33</v>
      </c>
      <c r="L7" s="4"/>
      <c r="M7" s="4"/>
      <c r="N7" s="4">
        <f>STDEV(E2:E21)</f>
        <v>1.8341784336088438</v>
      </c>
    </row>
    <row r="8" spans="1:14" x14ac:dyDescent="0.2">
      <c r="A8" s="5">
        <f t="shared" si="2"/>
        <v>7</v>
      </c>
      <c r="B8" s="5">
        <v>0.27</v>
      </c>
      <c r="C8" s="5">
        <v>1.2</v>
      </c>
      <c r="D8" s="5">
        <v>1</v>
      </c>
      <c r="E8" s="14">
        <v>0.7</v>
      </c>
      <c r="F8" s="5">
        <f t="shared" si="3"/>
        <v>-0.92999999999999994</v>
      </c>
      <c r="G8" s="6">
        <f t="shared" si="0"/>
        <v>-0.73</v>
      </c>
      <c r="H8" s="6">
        <f t="shared" si="1"/>
        <v>-0.42999999999999994</v>
      </c>
    </row>
    <row r="9" spans="1:14" x14ac:dyDescent="0.2">
      <c r="A9" s="5">
        <f t="shared" si="2"/>
        <v>8</v>
      </c>
      <c r="B9" s="5">
        <v>0.4</v>
      </c>
      <c r="C9" s="5">
        <v>0.5</v>
      </c>
      <c r="D9" s="5">
        <v>1</v>
      </c>
      <c r="E9" s="14">
        <v>0.9</v>
      </c>
      <c r="F9" s="5">
        <f t="shared" si="3"/>
        <v>-9.9999999999999978E-2</v>
      </c>
      <c r="G9" s="6">
        <f t="shared" si="0"/>
        <v>-0.6</v>
      </c>
      <c r="H9" s="6">
        <f t="shared" si="1"/>
        <v>-0.5</v>
      </c>
    </row>
    <row r="10" spans="1:14" x14ac:dyDescent="0.2">
      <c r="A10" s="5">
        <f t="shared" si="2"/>
        <v>9</v>
      </c>
      <c r="B10" s="5">
        <v>6</v>
      </c>
      <c r="C10" s="5">
        <v>5.5</v>
      </c>
      <c r="D10" s="5">
        <v>6.5</v>
      </c>
      <c r="E10" s="14">
        <v>6.2</v>
      </c>
      <c r="F10" s="5">
        <f t="shared" si="3"/>
        <v>0.5</v>
      </c>
      <c r="G10" s="6">
        <f t="shared" si="0"/>
        <v>-0.5</v>
      </c>
      <c r="H10" s="6">
        <f t="shared" si="1"/>
        <v>-0.20000000000000018</v>
      </c>
    </row>
    <row r="11" spans="1:14" x14ac:dyDescent="0.2">
      <c r="A11" s="5">
        <f t="shared" si="2"/>
        <v>10</v>
      </c>
      <c r="B11" s="5">
        <v>1.1200000000000001</v>
      </c>
      <c r="C11" s="5">
        <v>0.5</v>
      </c>
      <c r="D11" s="5">
        <v>1.5</v>
      </c>
      <c r="E11" s="14">
        <v>1.4</v>
      </c>
      <c r="F11" s="5">
        <f t="shared" si="3"/>
        <v>0.62000000000000011</v>
      </c>
      <c r="G11" s="6">
        <f t="shared" si="0"/>
        <v>-0.37999999999999989</v>
      </c>
      <c r="H11" s="6">
        <f t="shared" si="1"/>
        <v>-0.2799999999999998</v>
      </c>
    </row>
    <row r="12" spans="1:14" x14ac:dyDescent="0.2">
      <c r="A12" s="5">
        <f t="shared" si="2"/>
        <v>11</v>
      </c>
      <c r="B12" s="5">
        <v>1.3</v>
      </c>
      <c r="C12" s="5">
        <v>2.1</v>
      </c>
      <c r="D12" s="5">
        <v>1.5</v>
      </c>
      <c r="E12" s="14">
        <v>1.7</v>
      </c>
      <c r="F12" s="5">
        <f t="shared" si="3"/>
        <v>-0.8</v>
      </c>
      <c r="G12" s="6">
        <f t="shared" si="0"/>
        <v>-0.19999999999999996</v>
      </c>
      <c r="H12" s="6">
        <f t="shared" si="1"/>
        <v>-0.39999999999999991</v>
      </c>
    </row>
    <row r="13" spans="1:14" x14ac:dyDescent="0.2">
      <c r="A13" s="5">
        <f t="shared" si="2"/>
        <v>12</v>
      </c>
      <c r="B13" s="5">
        <v>0.98</v>
      </c>
      <c r="C13" s="5">
        <v>1</v>
      </c>
      <c r="D13" s="5">
        <v>1</v>
      </c>
      <c r="E13" s="14">
        <v>1.3</v>
      </c>
      <c r="F13" s="5">
        <f t="shared" si="3"/>
        <v>-2.0000000000000018E-2</v>
      </c>
      <c r="G13" s="6">
        <f t="shared" si="0"/>
        <v>-2.0000000000000018E-2</v>
      </c>
      <c r="H13" s="6">
        <f t="shared" si="1"/>
        <v>-0.32000000000000006</v>
      </c>
    </row>
    <row r="14" spans="1:14" x14ac:dyDescent="0.2">
      <c r="A14" s="5">
        <f t="shared" si="2"/>
        <v>13</v>
      </c>
      <c r="B14" s="5">
        <v>1.1499999999999999</v>
      </c>
      <c r="C14" s="5">
        <v>1.8</v>
      </c>
      <c r="D14" s="5">
        <v>1.5</v>
      </c>
      <c r="E14" s="14">
        <v>1.6</v>
      </c>
      <c r="F14" s="5">
        <f t="shared" si="3"/>
        <v>-0.65000000000000013</v>
      </c>
      <c r="G14" s="6">
        <f t="shared" si="0"/>
        <v>-0.35000000000000009</v>
      </c>
      <c r="H14" s="6">
        <f t="shared" si="1"/>
        <v>-0.45000000000000018</v>
      </c>
    </row>
    <row r="15" spans="1:14" x14ac:dyDescent="0.2">
      <c r="A15" s="5">
        <f t="shared" si="2"/>
        <v>14</v>
      </c>
      <c r="B15" s="5">
        <v>0.52</v>
      </c>
      <c r="C15" s="5">
        <v>1.5</v>
      </c>
      <c r="D15" s="5">
        <v>1</v>
      </c>
      <c r="E15" s="14">
        <v>1</v>
      </c>
      <c r="F15" s="5">
        <f t="shared" si="3"/>
        <v>-0.98</v>
      </c>
      <c r="G15" s="6">
        <f t="shared" si="0"/>
        <v>-0.48</v>
      </c>
      <c r="H15" s="6">
        <f t="shared" si="1"/>
        <v>-0.48</v>
      </c>
    </row>
    <row r="16" spans="1:14" x14ac:dyDescent="0.2">
      <c r="A16" s="5">
        <f t="shared" si="2"/>
        <v>15</v>
      </c>
      <c r="B16" s="5">
        <v>1.8</v>
      </c>
      <c r="C16" s="5">
        <v>2</v>
      </c>
      <c r="D16" s="5">
        <v>2.5</v>
      </c>
      <c r="E16" s="14">
        <v>2.1</v>
      </c>
      <c r="F16" s="5">
        <f t="shared" si="3"/>
        <v>-0.19999999999999996</v>
      </c>
      <c r="G16" s="6">
        <f t="shared" si="0"/>
        <v>-0.7</v>
      </c>
      <c r="H16" s="6">
        <f t="shared" si="1"/>
        <v>-0.30000000000000004</v>
      </c>
    </row>
    <row r="17" spans="1:8" x14ac:dyDescent="0.2">
      <c r="A17" s="5">
        <f t="shared" si="2"/>
        <v>16</v>
      </c>
      <c r="B17" s="5">
        <v>7.5</v>
      </c>
      <c r="C17" s="5">
        <v>6</v>
      </c>
      <c r="D17" s="5">
        <v>8</v>
      </c>
      <c r="E17" s="14">
        <v>7</v>
      </c>
      <c r="F17" s="5">
        <f t="shared" si="3"/>
        <v>1.5</v>
      </c>
      <c r="G17" s="6">
        <f t="shared" si="0"/>
        <v>-0.5</v>
      </c>
      <c r="H17" s="6">
        <f t="shared" si="1"/>
        <v>0.5</v>
      </c>
    </row>
    <row r="18" spans="1:8" x14ac:dyDescent="0.2">
      <c r="A18" s="5">
        <f t="shared" si="2"/>
        <v>17</v>
      </c>
      <c r="B18" s="5">
        <v>0.28000000000000003</v>
      </c>
      <c r="C18" s="5">
        <v>1</v>
      </c>
      <c r="D18" s="5">
        <v>1</v>
      </c>
      <c r="E18" s="14">
        <v>0.8</v>
      </c>
      <c r="F18" s="5">
        <f t="shared" si="3"/>
        <v>-0.72</v>
      </c>
      <c r="G18" s="6">
        <f t="shared" si="0"/>
        <v>-0.72</v>
      </c>
      <c r="H18" s="6">
        <f t="shared" si="1"/>
        <v>-0.52</v>
      </c>
    </row>
    <row r="19" spans="1:8" x14ac:dyDescent="0.2">
      <c r="A19" s="5">
        <f t="shared" si="2"/>
        <v>18</v>
      </c>
      <c r="B19" s="5">
        <v>0.5</v>
      </c>
      <c r="C19" s="5">
        <v>0.9</v>
      </c>
      <c r="D19" s="5">
        <v>1.2</v>
      </c>
      <c r="E19" s="14">
        <v>0.8</v>
      </c>
      <c r="F19" s="5">
        <f t="shared" si="3"/>
        <v>-0.4</v>
      </c>
      <c r="G19" s="6">
        <f t="shared" si="0"/>
        <v>-0.7</v>
      </c>
      <c r="H19" s="6">
        <f t="shared" si="1"/>
        <v>-0.30000000000000004</v>
      </c>
    </row>
    <row r="20" spans="1:8" x14ac:dyDescent="0.2">
      <c r="A20" s="5">
        <f t="shared" si="2"/>
        <v>19</v>
      </c>
      <c r="B20" s="5">
        <v>4.9000000000000004</v>
      </c>
      <c r="C20" s="5">
        <v>4.5</v>
      </c>
      <c r="D20" s="5">
        <v>5.5</v>
      </c>
      <c r="E20" s="14">
        <v>4.9000000000000004</v>
      </c>
      <c r="F20" s="5">
        <f t="shared" si="3"/>
        <v>0.40000000000000036</v>
      </c>
      <c r="G20" s="6">
        <f t="shared" si="0"/>
        <v>-0.59999999999999964</v>
      </c>
      <c r="H20" s="6">
        <f t="shared" si="1"/>
        <v>0</v>
      </c>
    </row>
    <row r="21" spans="1:8" ht="15.75" thickBot="1" x14ac:dyDescent="0.25">
      <c r="A21" s="16">
        <f t="shared" si="2"/>
        <v>20</v>
      </c>
      <c r="B21" s="16">
        <v>0.25</v>
      </c>
      <c r="C21" s="16">
        <v>0.5</v>
      </c>
      <c r="D21" s="16">
        <v>1</v>
      </c>
      <c r="E21" s="17">
        <v>0.5</v>
      </c>
      <c r="F21" s="16">
        <f t="shared" si="3"/>
        <v>-0.25</v>
      </c>
      <c r="G21" s="6">
        <f t="shared" si="0"/>
        <v>-0.75</v>
      </c>
      <c r="H21" s="6">
        <f t="shared" si="1"/>
        <v>-0.25</v>
      </c>
    </row>
    <row r="22" spans="1:8" ht="15.75" thickBot="1" x14ac:dyDescent="0.25">
      <c r="A22" s="18"/>
      <c r="B22" s="20"/>
      <c r="C22" s="20"/>
      <c r="D22" s="20"/>
      <c r="E22" s="20"/>
      <c r="F22" s="19">
        <f>AVERAGE(F2:F21)</f>
        <v>-0.17899999999999994</v>
      </c>
      <c r="G22" s="19">
        <f>AVERAGE(G2:G21)</f>
        <v>-0.49899999999999994</v>
      </c>
      <c r="H22" s="19">
        <f>AVERAGE(H2:H21)</f>
        <v>-0.314</v>
      </c>
    </row>
    <row r="25" spans="1:8" x14ac:dyDescent="0.2">
      <c r="B25" s="4" t="s">
        <v>16</v>
      </c>
      <c r="C25" s="4" t="s">
        <v>17</v>
      </c>
      <c r="D25" s="4" t="s">
        <v>18</v>
      </c>
    </row>
    <row r="26" spans="1:8" x14ac:dyDescent="0.2">
      <c r="B26" s="5">
        <v>1.5</v>
      </c>
      <c r="C26" s="5">
        <v>1</v>
      </c>
      <c r="D26" s="5">
        <v>1.4</v>
      </c>
    </row>
    <row r="27" spans="1:8" x14ac:dyDescent="0.2">
      <c r="B27" s="5">
        <v>1.8</v>
      </c>
      <c r="C27" s="5">
        <v>2</v>
      </c>
      <c r="D27" s="5">
        <v>2.5</v>
      </c>
    </row>
    <row r="28" spans="1:8" x14ac:dyDescent="0.2">
      <c r="B28" s="5">
        <v>2</v>
      </c>
      <c r="C28" s="5">
        <v>2</v>
      </c>
      <c r="D28" s="5">
        <v>1.6</v>
      </c>
    </row>
    <row r="29" spans="1:8" x14ac:dyDescent="0.2">
      <c r="B29" s="5">
        <v>0.8</v>
      </c>
      <c r="C29" s="5">
        <v>2</v>
      </c>
      <c r="D29" s="5">
        <v>1.6</v>
      </c>
    </row>
    <row r="30" spans="1:8" x14ac:dyDescent="0.2">
      <c r="B30" s="5">
        <v>3</v>
      </c>
      <c r="C30" s="5">
        <v>3.5</v>
      </c>
      <c r="D30" s="5">
        <v>3</v>
      </c>
    </row>
    <row r="31" spans="1:8" x14ac:dyDescent="0.2">
      <c r="B31" s="5">
        <v>1.2</v>
      </c>
      <c r="C31" s="5">
        <v>1</v>
      </c>
      <c r="D31" s="5">
        <v>1</v>
      </c>
    </row>
    <row r="32" spans="1:8" x14ac:dyDescent="0.2">
      <c r="B32" s="5">
        <v>1.2</v>
      </c>
      <c r="C32" s="5">
        <v>1</v>
      </c>
      <c r="D32" s="5">
        <v>0.7</v>
      </c>
    </row>
    <row r="33" spans="2:4" x14ac:dyDescent="0.2">
      <c r="B33" s="5">
        <v>0.5</v>
      </c>
      <c r="C33" s="5">
        <v>1</v>
      </c>
      <c r="D33" s="5">
        <v>0.9</v>
      </c>
    </row>
    <row r="34" spans="2:4" x14ac:dyDescent="0.2">
      <c r="B34" s="5">
        <v>5.5</v>
      </c>
      <c r="C34" s="5">
        <v>6.5</v>
      </c>
      <c r="D34" s="5">
        <v>6.2</v>
      </c>
    </row>
    <row r="35" spans="2:4" x14ac:dyDescent="0.2">
      <c r="B35" s="5">
        <v>0.5</v>
      </c>
      <c r="C35" s="5">
        <v>1.5</v>
      </c>
      <c r="D35" s="5">
        <v>1.4</v>
      </c>
    </row>
    <row r="36" spans="2:4" x14ac:dyDescent="0.2">
      <c r="B36" s="5">
        <v>2.1</v>
      </c>
      <c r="C36" s="5">
        <v>1.5</v>
      </c>
      <c r="D36" s="5">
        <v>1.7</v>
      </c>
    </row>
    <row r="37" spans="2:4" x14ac:dyDescent="0.2">
      <c r="B37" s="5">
        <v>1</v>
      </c>
      <c r="C37" s="5">
        <v>1</v>
      </c>
      <c r="D37" s="5">
        <v>1.3</v>
      </c>
    </row>
    <row r="38" spans="2:4" x14ac:dyDescent="0.2">
      <c r="B38" s="5">
        <v>1.8</v>
      </c>
      <c r="C38" s="5">
        <v>1.5</v>
      </c>
      <c r="D38" s="5">
        <v>1.6</v>
      </c>
    </row>
    <row r="39" spans="2:4" x14ac:dyDescent="0.2">
      <c r="B39" s="5">
        <v>1.5</v>
      </c>
      <c r="C39" s="5">
        <v>1</v>
      </c>
      <c r="D39" s="5">
        <v>1</v>
      </c>
    </row>
    <row r="40" spans="2:4" x14ac:dyDescent="0.2">
      <c r="B40" s="5">
        <v>2</v>
      </c>
      <c r="C40" s="5">
        <v>2.5</v>
      </c>
      <c r="D40" s="5">
        <v>2.1</v>
      </c>
    </row>
    <row r="41" spans="2:4" x14ac:dyDescent="0.2">
      <c r="B41" s="5">
        <v>6</v>
      </c>
      <c r="C41" s="5">
        <v>8</v>
      </c>
      <c r="D41" s="5">
        <v>7</v>
      </c>
    </row>
    <row r="42" spans="2:4" x14ac:dyDescent="0.2">
      <c r="B42" s="5">
        <v>1</v>
      </c>
      <c r="C42" s="5">
        <v>1</v>
      </c>
      <c r="D42" s="5">
        <v>0.8</v>
      </c>
    </row>
    <row r="43" spans="2:4" x14ac:dyDescent="0.2">
      <c r="B43" s="5">
        <v>0.9</v>
      </c>
      <c r="C43" s="5">
        <v>1.2</v>
      </c>
      <c r="D43" s="5">
        <v>0.8</v>
      </c>
    </row>
    <row r="44" spans="2:4" x14ac:dyDescent="0.2">
      <c r="B44" s="5">
        <v>4.5</v>
      </c>
      <c r="C44" s="5">
        <v>5.5</v>
      </c>
      <c r="D44" s="5">
        <v>4.9000000000000004</v>
      </c>
    </row>
    <row r="45" spans="2:4" x14ac:dyDescent="0.2">
      <c r="B45" s="5">
        <v>0.5</v>
      </c>
      <c r="C45" s="5">
        <v>1</v>
      </c>
      <c r="D45" s="5">
        <v>0.5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Task 1(A)</vt:lpstr>
      <vt:lpstr>Task 1(B)</vt:lpstr>
      <vt:lpstr>Task 1(C)</vt:lpstr>
      <vt:lpstr>Task 2 (A)</vt:lpstr>
      <vt:lpstr>Task 2(B)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2023-05-01T08:33:22Z</dcterms:modified>
</cp:coreProperties>
</file>