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901025_student_uwtsd_ac_uk/Documents/Quantity Surveying/Year 3/ACBA 6003 Integrated Project/Assignment (My work)/Revenue/"/>
    </mc:Choice>
  </mc:AlternateContent>
  <xr:revisionPtr revIDLastSave="129" documentId="8_{8C0E29A7-A3CF-48D0-8524-757A010BF3C0}" xr6:coauthVersionLast="47" xr6:coauthVersionMax="47" xr10:uidLastSave="{34F07309-4F2F-499D-8EEF-675E1BB79B53}"/>
  <bookViews>
    <workbookView xWindow="-108" yWindow="-14508" windowWidth="23256" windowHeight="14016" activeTab="1" xr2:uid="{382FAEC3-3AED-4DAB-B93C-3EE97B046FE9}"/>
  </bookViews>
  <sheets>
    <sheet name="Retail Units" sheetId="1" r:id="rId1"/>
    <sheet name="Accommodation" sheetId="2" r:id="rId2"/>
    <sheet name="Summary" sheetId="3" r:id="rId3"/>
    <sheet name="Notes and Exclusion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" l="1"/>
  <c r="D4" i="1"/>
  <c r="D5" i="1"/>
  <c r="D6" i="1"/>
  <c r="D7" i="1"/>
  <c r="D8" i="1"/>
  <c r="D9" i="1"/>
  <c r="D10" i="1"/>
  <c r="D3" i="1"/>
  <c r="B2" i="3"/>
  <c r="C2" i="3" s="1"/>
  <c r="C3" i="2"/>
  <c r="F3" i="2" s="1"/>
  <c r="G3" i="2"/>
  <c r="C4" i="2"/>
  <c r="F4" i="2" s="1"/>
  <c r="G4" i="2"/>
  <c r="C5" i="2"/>
  <c r="F5" i="2" s="1"/>
  <c r="G5" i="2"/>
  <c r="E6" i="2"/>
  <c r="C11" i="1"/>
  <c r="G6" i="2" l="1"/>
  <c r="B3" i="3" s="1"/>
  <c r="C3" i="3" s="1"/>
  <c r="C4" i="3" s="1"/>
  <c r="F6" i="2"/>
  <c r="B4" i="3" l="1"/>
</calcChain>
</file>

<file path=xl/sharedStrings.xml><?xml version="1.0" encoding="utf-8"?>
<sst xmlns="http://schemas.openxmlformats.org/spreadsheetml/2006/main" count="42" uniqueCount="33">
  <si>
    <t>m2</t>
  </si>
  <si>
    <t>Unit</t>
  </si>
  <si>
    <t>Notes</t>
  </si>
  <si>
    <t>Pizza Boyz</t>
  </si>
  <si>
    <t>GG's Ice Cream</t>
  </si>
  <si>
    <t>Barbers</t>
  </si>
  <si>
    <t>Co-op</t>
  </si>
  <si>
    <t>Student Spaces</t>
  </si>
  <si>
    <t>Gym with changing rooms and showers</t>
  </si>
  <si>
    <t>Little Valley Bakery</t>
  </si>
  <si>
    <t>Local Café/restaurant with kitchen and storage</t>
  </si>
  <si>
    <t>Total</t>
  </si>
  <si>
    <t>Rental Cost per month</t>
  </si>
  <si>
    <t>Retail Units</t>
  </si>
  <si>
    <t>https://www.rightmove.co.uk/properties/132228800#/?channel=RES_LET</t>
  </si>
  <si>
    <t>Family Units</t>
  </si>
  <si>
    <t>https://www.truestudent.com/swansea</t>
  </si>
  <si>
    <t xml:space="preserve">Studios </t>
  </si>
  <si>
    <t>Dorms (with usage of shared kitchen included)</t>
  </si>
  <si>
    <t>Annual total per unit</t>
  </si>
  <si>
    <t>monthly total per unit</t>
  </si>
  <si>
    <t>Amount of Units</t>
  </si>
  <si>
    <t>Rental Cost per annum</t>
  </si>
  <si>
    <t>Accommodation Units</t>
  </si>
  <si>
    <t>Type of Revenue</t>
  </si>
  <si>
    <t>Accommodation</t>
  </si>
  <si>
    <t>Notes and Exclusions</t>
  </si>
  <si>
    <t>Figures have been taken from sources provided in notes</t>
  </si>
  <si>
    <t>All figures are predictions and could be adjusted depending on the client's preferences</t>
  </si>
  <si>
    <t>Maintanence costs are not included</t>
  </si>
  <si>
    <t>Total annual Revenue</t>
  </si>
  <si>
    <t>Total monthly Revenue</t>
  </si>
  <si>
    <t>Potential to make revenue from selling the energy produced from the solar panels back to the grid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</si>
</sst>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1" applyFont="1"/>
    <xf numFmtId="4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47925-A1EF-4575-B09A-D239FE878B5E}">
  <dimension ref="A1:E12"/>
  <sheetViews>
    <sheetView workbookViewId="0">
      <selection sqref="A1:E11"/>
    </sheetView>
  </sheetViews>
  <sheetFormatPr defaultRowHeight="14.4" x14ac:dyDescent="0.3"/>
  <cols>
    <col min="1" max="1" width="39.88671875" bestFit="1" customWidth="1"/>
    <col min="3" max="3" width="19.44140625" bestFit="1" customWidth="1"/>
    <col min="4" max="4" width="20" bestFit="1" customWidth="1"/>
  </cols>
  <sheetData>
    <row r="1" spans="1:5" x14ac:dyDescent="0.3">
      <c r="A1" s="5" t="s">
        <v>13</v>
      </c>
      <c r="B1" s="5"/>
      <c r="C1" s="5"/>
      <c r="D1" s="5"/>
      <c r="E1" s="5"/>
    </row>
    <row r="2" spans="1:5" x14ac:dyDescent="0.3">
      <c r="A2" s="3" t="s">
        <v>1</v>
      </c>
      <c r="B2" s="3" t="s">
        <v>0</v>
      </c>
      <c r="C2" s="3" t="s">
        <v>12</v>
      </c>
      <c r="D2" s="3" t="s">
        <v>22</v>
      </c>
      <c r="E2" s="3" t="s">
        <v>2</v>
      </c>
    </row>
    <row r="3" spans="1:5" x14ac:dyDescent="0.3">
      <c r="A3" t="s">
        <v>8</v>
      </c>
      <c r="B3">
        <v>691</v>
      </c>
      <c r="C3" s="1">
        <v>5000</v>
      </c>
      <c r="D3" s="2">
        <f>C3*12</f>
        <v>60000</v>
      </c>
    </row>
    <row r="4" spans="1:5" x14ac:dyDescent="0.3">
      <c r="A4" t="s">
        <v>6</v>
      </c>
      <c r="B4">
        <v>184</v>
      </c>
      <c r="C4" s="1">
        <v>2000</v>
      </c>
      <c r="D4" s="2">
        <f t="shared" ref="D4:D11" si="0">C4*12</f>
        <v>24000</v>
      </c>
    </row>
    <row r="5" spans="1:5" x14ac:dyDescent="0.3">
      <c r="A5" t="s">
        <v>5</v>
      </c>
      <c r="B5">
        <v>154</v>
      </c>
      <c r="C5" s="1">
        <v>1500</v>
      </c>
      <c r="D5" s="2">
        <f t="shared" si="0"/>
        <v>18000</v>
      </c>
    </row>
    <row r="6" spans="1:5" x14ac:dyDescent="0.3">
      <c r="A6" t="s">
        <v>3</v>
      </c>
      <c r="B6">
        <v>164</v>
      </c>
      <c r="C6" s="1">
        <v>1500</v>
      </c>
      <c r="D6" s="2">
        <f t="shared" si="0"/>
        <v>18000</v>
      </c>
    </row>
    <row r="7" spans="1:5" x14ac:dyDescent="0.3">
      <c r="A7" t="s">
        <v>9</v>
      </c>
      <c r="B7">
        <v>164</v>
      </c>
      <c r="C7" s="1">
        <v>1500</v>
      </c>
      <c r="D7" s="2">
        <f t="shared" si="0"/>
        <v>18000</v>
      </c>
    </row>
    <row r="8" spans="1:5" x14ac:dyDescent="0.3">
      <c r="A8" t="s">
        <v>4</v>
      </c>
      <c r="B8">
        <v>154</v>
      </c>
      <c r="C8" s="1">
        <v>1500</v>
      </c>
      <c r="D8" s="2">
        <f t="shared" si="0"/>
        <v>18000</v>
      </c>
    </row>
    <row r="9" spans="1:5" x14ac:dyDescent="0.3">
      <c r="A9" t="s">
        <v>10</v>
      </c>
      <c r="B9">
        <v>376</v>
      </c>
      <c r="C9" s="1">
        <v>2500</v>
      </c>
      <c r="D9" s="2">
        <f t="shared" si="0"/>
        <v>30000</v>
      </c>
    </row>
    <row r="10" spans="1:5" x14ac:dyDescent="0.3">
      <c r="A10" t="s">
        <v>7</v>
      </c>
      <c r="B10">
        <v>310</v>
      </c>
      <c r="C10" s="1">
        <v>0</v>
      </c>
      <c r="D10" s="2">
        <f t="shared" si="0"/>
        <v>0</v>
      </c>
    </row>
    <row r="11" spans="1:5" x14ac:dyDescent="0.3">
      <c r="A11" t="s">
        <v>11</v>
      </c>
      <c r="C11" s="2">
        <f>SUM(C3:C10)</f>
        <v>15500</v>
      </c>
      <c r="D11" s="2">
        <f>SUM(D3:D10)</f>
        <v>186000</v>
      </c>
    </row>
    <row r="12" spans="1:5" x14ac:dyDescent="0.3">
      <c r="C12" s="2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DFACD-1611-46A2-912D-95E8AE68E6D5}">
  <dimension ref="A1:M7"/>
  <sheetViews>
    <sheetView tabSelected="1" workbookViewId="0">
      <selection sqref="A1:H6"/>
    </sheetView>
  </sheetViews>
  <sheetFormatPr defaultRowHeight="14.4" x14ac:dyDescent="0.3"/>
  <cols>
    <col min="1" max="1" width="16" customWidth="1"/>
    <col min="2" max="2" width="4.21875" customWidth="1"/>
    <col min="3" max="3" width="10.21875" customWidth="1"/>
    <col min="4" max="4" width="11.44140625" customWidth="1"/>
    <col min="5" max="5" width="5.5546875" customWidth="1"/>
    <col min="6" max="6" width="12.21875" customWidth="1"/>
    <col min="7" max="7" width="12.6640625" customWidth="1"/>
    <col min="8" max="8" width="34.109375" bestFit="1" customWidth="1"/>
  </cols>
  <sheetData>
    <row r="1" spans="1:13" x14ac:dyDescent="0.3">
      <c r="A1" s="5" t="s">
        <v>23</v>
      </c>
      <c r="B1" s="5"/>
      <c r="C1" s="5"/>
      <c r="D1" s="5"/>
      <c r="E1" s="5"/>
      <c r="F1" s="5"/>
      <c r="G1" s="5"/>
      <c r="H1" s="5"/>
    </row>
    <row r="2" spans="1:13" x14ac:dyDescent="0.3">
      <c r="A2" s="3" t="s">
        <v>1</v>
      </c>
      <c r="B2" s="3" t="s">
        <v>0</v>
      </c>
      <c r="C2" s="3" t="s">
        <v>12</v>
      </c>
      <c r="D2" s="3" t="s">
        <v>22</v>
      </c>
      <c r="E2" s="3" t="s">
        <v>21</v>
      </c>
      <c r="F2" s="3" t="s">
        <v>20</v>
      </c>
      <c r="G2" s="3" t="s">
        <v>19</v>
      </c>
      <c r="H2" s="3" t="s">
        <v>2</v>
      </c>
    </row>
    <row r="3" spans="1:13" x14ac:dyDescent="0.3">
      <c r="A3" t="s">
        <v>18</v>
      </c>
      <c r="B3">
        <v>15.5</v>
      </c>
      <c r="C3" s="2">
        <f>D3/12</f>
        <v>700</v>
      </c>
      <c r="D3" s="1">
        <v>8400</v>
      </c>
      <c r="E3">
        <v>48</v>
      </c>
      <c r="F3" s="2">
        <f>E3*C3</f>
        <v>33600</v>
      </c>
      <c r="G3" s="2">
        <f>E3*D3</f>
        <v>403200</v>
      </c>
      <c r="M3" t="s">
        <v>16</v>
      </c>
    </row>
    <row r="4" spans="1:13" x14ac:dyDescent="0.3">
      <c r="A4" t="s">
        <v>17</v>
      </c>
      <c r="B4">
        <v>35</v>
      </c>
      <c r="C4" s="1">
        <f>D4/12</f>
        <v>875</v>
      </c>
      <c r="D4" s="1">
        <v>10500</v>
      </c>
      <c r="E4">
        <v>18</v>
      </c>
      <c r="F4" s="2">
        <f>E4*C4</f>
        <v>15750</v>
      </c>
      <c r="G4" s="2">
        <f>E4*D4</f>
        <v>189000</v>
      </c>
      <c r="M4" t="s">
        <v>16</v>
      </c>
    </row>
    <row r="5" spans="1:13" x14ac:dyDescent="0.3">
      <c r="A5" t="s">
        <v>15</v>
      </c>
      <c r="B5">
        <v>70</v>
      </c>
      <c r="C5" s="1">
        <f>D5/12</f>
        <v>1100</v>
      </c>
      <c r="D5" s="1">
        <v>13200</v>
      </c>
      <c r="E5">
        <v>16</v>
      </c>
      <c r="F5" s="2">
        <f>E5*C5</f>
        <v>17600</v>
      </c>
      <c r="G5" s="2">
        <f>E5*D5</f>
        <v>211200</v>
      </c>
      <c r="M5" t="s">
        <v>14</v>
      </c>
    </row>
    <row r="6" spans="1:13" x14ac:dyDescent="0.3">
      <c r="A6" t="s">
        <v>11</v>
      </c>
      <c r="C6" s="2"/>
      <c r="D6" s="1"/>
      <c r="E6">
        <f>SUM(E3:E5)</f>
        <v>82</v>
      </c>
      <c r="F6" s="2">
        <f>SUM(F3:F5)</f>
        <v>66950</v>
      </c>
      <c r="G6" s="2">
        <f>SUM(G3:G5)</f>
        <v>803400</v>
      </c>
    </row>
    <row r="7" spans="1:13" x14ac:dyDescent="0.3">
      <c r="C7" s="2"/>
      <c r="D7" s="1"/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FD32B-2A55-46E3-8958-1C8019C97472}">
  <dimension ref="A1:C4"/>
  <sheetViews>
    <sheetView workbookViewId="0">
      <selection activeCell="C7" sqref="C7"/>
    </sheetView>
  </sheetViews>
  <sheetFormatPr defaultRowHeight="14.4" x14ac:dyDescent="0.3"/>
  <cols>
    <col min="1" max="1" width="15.21875" bestFit="1" customWidth="1"/>
    <col min="2" max="2" width="19.44140625" bestFit="1" customWidth="1"/>
    <col min="3" max="3" width="20" bestFit="1" customWidth="1"/>
  </cols>
  <sheetData>
    <row r="1" spans="1:3" x14ac:dyDescent="0.3">
      <c r="A1" s="4" t="s">
        <v>24</v>
      </c>
      <c r="B1" s="4" t="s">
        <v>30</v>
      </c>
      <c r="C1" s="4" t="s">
        <v>31</v>
      </c>
    </row>
    <row r="2" spans="1:3" x14ac:dyDescent="0.3">
      <c r="A2" t="s">
        <v>13</v>
      </c>
      <c r="B2" s="2">
        <f>'Retail Units'!C12</f>
        <v>0</v>
      </c>
      <c r="C2" s="2">
        <f>B2/12</f>
        <v>0</v>
      </c>
    </row>
    <row r="3" spans="1:3" x14ac:dyDescent="0.3">
      <c r="A3" t="s">
        <v>25</v>
      </c>
      <c r="B3" s="2">
        <f>Accommodation!G6</f>
        <v>803400</v>
      </c>
      <c r="C3" s="2">
        <f>B3/12</f>
        <v>66950</v>
      </c>
    </row>
    <row r="4" spans="1:3" x14ac:dyDescent="0.3">
      <c r="A4" t="s">
        <v>11</v>
      </c>
      <c r="B4" s="2">
        <f>SUM(B2:B3)</f>
        <v>803400</v>
      </c>
      <c r="C4" s="2">
        <f>SUM(C2:C3)</f>
        <v>66950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37D25-ECB9-4811-83EC-E6517C07D85A}">
  <dimension ref="A1:A5"/>
  <sheetViews>
    <sheetView workbookViewId="0">
      <selection activeCell="A6" sqref="A6"/>
    </sheetView>
  </sheetViews>
  <sheetFormatPr defaultRowHeight="14.4" x14ac:dyDescent="0.3"/>
  <cols>
    <col min="1" max="1" width="82" bestFit="1" customWidth="1"/>
  </cols>
  <sheetData>
    <row r="1" spans="1:1" x14ac:dyDescent="0.3">
      <c r="A1" s="4" t="s">
        <v>26</v>
      </c>
    </row>
    <row r="2" spans="1:1" x14ac:dyDescent="0.3">
      <c r="A2" t="s">
        <v>27</v>
      </c>
    </row>
    <row r="3" spans="1:1" x14ac:dyDescent="0.3">
      <c r="A3" t="s">
        <v>28</v>
      </c>
    </row>
    <row r="4" spans="1:1" x14ac:dyDescent="0.3">
      <c r="A4" t="s">
        <v>29</v>
      </c>
    </row>
    <row r="5" spans="1:1" x14ac:dyDescent="0.3">
      <c r="A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Retail Units</vt:lpstr>
      <vt:lpstr>Accommodation</vt:lpstr>
      <vt:lpstr>Summary</vt:lpstr>
      <vt:lpstr>Notes and Exclusions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Louie Brace</dc:creator>
  <cp:lastModifiedBy>Louie Brace</cp:lastModifiedBy>
  <dcterms:created xsi:type="dcterms:W3CDTF">2023-03-15T14:35:56Z</dcterms:created>
  <dcterms:modified xsi:type="dcterms:W3CDTF">2023-03-23T11:15:34Z</dcterms:modified>
</cp:coreProperties>
</file>