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esktop\PROJECT MEGA FOLDER 21-2\"/>
    </mc:Choice>
  </mc:AlternateContent>
  <xr:revisionPtr revIDLastSave="0" documentId="13_ncr:1_{FA5FFDD2-15A6-4F7C-BE57-7C4242588EB4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Grades" sheetId="1" r:id="rId1"/>
  </sheets>
  <definedNames>
    <definedName name="_xlnm._FilterDatabase" localSheetId="0" hidden="1">Grades!$A$3:$N$10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1" l="1"/>
  <c r="L8" i="1"/>
  <c r="L5" i="1"/>
  <c r="L6" i="1"/>
  <c r="L7" i="1"/>
  <c r="L4" i="1"/>
  <c r="L13" i="1"/>
  <c r="L12" i="1"/>
</calcChain>
</file>

<file path=xl/sharedStrings.xml><?xml version="1.0" encoding="utf-8"?>
<sst xmlns="http://schemas.openxmlformats.org/spreadsheetml/2006/main" count="53" uniqueCount="34">
  <si>
    <t>Surname</t>
  </si>
  <si>
    <t>Stream</t>
  </si>
  <si>
    <t>Average</t>
  </si>
  <si>
    <t>StDev</t>
  </si>
  <si>
    <t>EEE</t>
  </si>
  <si>
    <t>Overall - Portfolio 100%</t>
  </si>
  <si>
    <t>Final Report 55%</t>
  </si>
  <si>
    <t>Final Viva 20%</t>
  </si>
  <si>
    <t>Poster 10%</t>
  </si>
  <si>
    <t>Interim Viva 10%</t>
  </si>
  <si>
    <t>Proposal 5%</t>
  </si>
  <si>
    <t>MATELA</t>
  </si>
  <si>
    <t xml:space="preserve">KRZYSZTOF SYLWESTER  </t>
  </si>
  <si>
    <t>ANDERSEN</t>
  </si>
  <si>
    <t xml:space="preserve">LUKE ASHLEY  </t>
  </si>
  <si>
    <t>DA6EEE</t>
  </si>
  <si>
    <t>HILL</t>
  </si>
  <si>
    <t xml:space="preserve">GARETH DAVID  </t>
  </si>
  <si>
    <t>WILLIAMS</t>
  </si>
  <si>
    <t xml:space="preserve">JACOB NICOLAS  </t>
  </si>
  <si>
    <t xml:space="preserve">CARYS LYN  </t>
  </si>
  <si>
    <t>HUNT</t>
  </si>
  <si>
    <t xml:space="preserve">JOSHUA LEE  </t>
  </si>
  <si>
    <t>JAMES</t>
  </si>
  <si>
    <t xml:space="preserve">JOHN NIGEL  </t>
  </si>
  <si>
    <t>Firstname</t>
  </si>
  <si>
    <t>Number</t>
  </si>
  <si>
    <t>Gareth</t>
  </si>
  <si>
    <t>Gary</t>
  </si>
  <si>
    <t>Steve</t>
  </si>
  <si>
    <t>EC</t>
  </si>
  <si>
    <t>2nd</t>
  </si>
  <si>
    <t>Sup</t>
  </si>
  <si>
    <t>Independent Project (EEE) - ACCA6020 - 2021/22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</si>
</sst>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sz val="10"/>
      <color theme="1"/>
      <name val="Arial Unicode MS"/>
    </font>
    <font>
      <b/>
      <sz val="10"/>
      <color theme="1"/>
      <name val="Arial Unicode MS"/>
    </font>
    <font>
      <sz val="10"/>
      <color theme="1"/>
      <name val="Calibri"/>
      <family val="2"/>
      <scheme val="minor"/>
    </font>
    <font>
      <sz val="10"/>
      <color rgb="FF000000"/>
      <name val="Segoe UI"/>
      <family val="2"/>
    </font>
    <font>
      <sz val="10"/>
      <color theme="1"/>
      <name val="Wingdings"/>
      <charset val="2"/>
    </font>
    <font>
      <b/>
      <sz val="12"/>
      <color theme="1"/>
      <name val="Arial Unicode MS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47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0" fontId="4" fillId="0" borderId="3" xfId="0" applyFont="1" applyFill="1" applyBorder="1"/>
    <xf numFmtId="0" fontId="4" fillId="0" borderId="4" xfId="0" applyFont="1" applyFill="1" applyBorder="1"/>
    <xf numFmtId="0" fontId="4" fillId="0" borderId="5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164" fontId="4" fillId="0" borderId="2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164" fontId="3" fillId="0" borderId="7" xfId="0" applyNumberFormat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12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164" fontId="3" fillId="0" borderId="17" xfId="0" applyNumberFormat="1" applyFont="1" applyFill="1" applyBorder="1" applyAlignment="1">
      <alignment horizontal="center"/>
    </xf>
    <xf numFmtId="164" fontId="3" fillId="0" borderId="16" xfId="0" applyNumberFormat="1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164" fontId="3" fillId="0" borderId="15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4" fontId="3" fillId="0" borderId="18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8" fillId="0" borderId="0" xfId="0" applyFont="1" applyFill="1"/>
    <xf numFmtId="0" fontId="4" fillId="0" borderId="20" xfId="0" applyFont="1" applyFill="1" applyBorder="1"/>
    <xf numFmtId="0" fontId="4" fillId="0" borderId="21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26" xfId="0" applyFont="1" applyFill="1" applyBorder="1" applyAlignment="1">
      <alignment horizontal="center"/>
    </xf>
    <xf numFmtId="0" fontId="3" fillId="0" borderId="26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5" fillId="0" borderId="1" xfId="0" applyFont="1" applyFill="1" applyBorder="1"/>
    <xf numFmtId="0" fontId="6" fillId="0" borderId="1" xfId="0" applyFont="1" applyFill="1" applyBorder="1" applyAlignment="1">
      <alignment vertical="top" wrapText="1" readingOrder="1"/>
    </xf>
    <xf numFmtId="0" fontId="6" fillId="0" borderId="24" xfId="0" applyFont="1" applyFill="1" applyBorder="1" applyAlignment="1">
      <alignment vertical="top" wrapText="1" readingOrder="1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4"/>
  <sheetViews>
    <sheetView tabSelected="1" zoomScale="85" zoomScaleNormal="85" workbookViewId="0">
      <pane ySplit="3" topLeftCell="A4" activePane="bottomLeft" state="frozen"/>
      <selection pane="bottomLeft" activeCell="J15" sqref="J15"/>
    </sheetView>
  </sheetViews>
  <sheetFormatPr defaultRowHeight="12.5"/>
  <cols>
    <col min="1" max="1" width="8.6640625" style="1"/>
    <col min="2" max="2" width="19.9140625" style="1" customWidth="1"/>
    <col min="3" max="3" width="18.9140625" style="1" customWidth="1"/>
    <col min="4" max="4" width="9.25" style="39" customWidth="1"/>
    <col min="5" max="6" width="9.25" style="3" customWidth="1"/>
    <col min="7" max="7" width="12.83203125" style="3" customWidth="1"/>
    <col min="8" max="8" width="18.25" style="3" customWidth="1"/>
    <col min="9" max="9" width="16.5" style="3" customWidth="1"/>
    <col min="10" max="10" width="20.25" style="3" customWidth="1"/>
    <col min="11" max="11" width="11.58203125" style="3" customWidth="1"/>
    <col min="12" max="12" width="23.5" style="4" customWidth="1"/>
    <col min="13" max="13" width="19.4140625" style="1" customWidth="1"/>
    <col min="14" max="14" width="19.9140625" style="38" customWidth="1"/>
    <col min="15" max="16384" width="8.6640625" style="1"/>
  </cols>
  <sheetData>
    <row r="1" spans="1:13" ht="15.5">
      <c r="B1" s="31" t="s">
        <v>33</v>
      </c>
      <c r="D1" s="41"/>
    </row>
    <row r="2" spans="1:13" ht="13.5" thickBot="1">
      <c r="B2" s="2"/>
      <c r="D2" s="42"/>
    </row>
    <row r="3" spans="1:13" ht="14" thickTop="1" thickBot="1">
      <c r="A3" s="32" t="s">
        <v>26</v>
      </c>
      <c r="B3" s="5" t="s">
        <v>0</v>
      </c>
      <c r="C3" s="6" t="s">
        <v>25</v>
      </c>
      <c r="D3" s="9" t="s">
        <v>1</v>
      </c>
      <c r="E3" s="36" t="s">
        <v>32</v>
      </c>
      <c r="F3" s="36" t="s">
        <v>31</v>
      </c>
      <c r="G3" s="8" t="s">
        <v>10</v>
      </c>
      <c r="H3" s="33" t="s">
        <v>9</v>
      </c>
      <c r="I3" s="9" t="s">
        <v>6</v>
      </c>
      <c r="J3" s="9" t="s">
        <v>7</v>
      </c>
      <c r="K3" s="7" t="s">
        <v>8</v>
      </c>
      <c r="L3" s="10" t="s">
        <v>5</v>
      </c>
      <c r="M3" s="11"/>
    </row>
    <row r="4" spans="1:13" ht="16.5" thickTop="1">
      <c r="A4" s="44"/>
      <c r="B4" s="45" t="s">
        <v>13</v>
      </c>
      <c r="C4" s="45" t="s">
        <v>14</v>
      </c>
      <c r="D4" s="45" t="s">
        <v>15</v>
      </c>
      <c r="E4" s="45" t="s">
        <v>28</v>
      </c>
      <c r="F4" s="46" t="s">
        <v>29</v>
      </c>
      <c r="G4" s="12">
        <v>74</v>
      </c>
      <c r="H4" s="34">
        <v>68.400000000000006</v>
      </c>
      <c r="I4" s="13">
        <v>75.5</v>
      </c>
      <c r="J4" s="13">
        <v>71</v>
      </c>
      <c r="K4" s="14">
        <v>70</v>
      </c>
      <c r="L4" s="15">
        <f>(G4*0.05)+(H4*0.1)+(I4*0.55)+(J4*0.2)+(K4*0.1)</f>
        <v>73.265000000000001</v>
      </c>
      <c r="M4" s="16"/>
    </row>
    <row r="5" spans="1:13" ht="16">
      <c r="A5" s="44"/>
      <c r="B5" s="45" t="s">
        <v>16</v>
      </c>
      <c r="C5" s="45" t="s">
        <v>17</v>
      </c>
      <c r="D5" s="45" t="s">
        <v>15</v>
      </c>
      <c r="E5" s="45" t="s">
        <v>28</v>
      </c>
      <c r="F5" s="46" t="s">
        <v>29</v>
      </c>
      <c r="G5" s="12">
        <v>70</v>
      </c>
      <c r="H5" s="34">
        <v>75.3</v>
      </c>
      <c r="I5" s="13">
        <v>73</v>
      </c>
      <c r="J5" s="13">
        <v>73.5</v>
      </c>
      <c r="K5" s="14">
        <v>70</v>
      </c>
      <c r="L5" s="15">
        <f>(G5*0.05)+(H5*0.1)+(I5*0.55)+(J5*0.2)+(K5*0.1)</f>
        <v>72.88000000000001</v>
      </c>
      <c r="M5" s="16"/>
    </row>
    <row r="6" spans="1:13" ht="16">
      <c r="A6" s="44"/>
      <c r="B6" s="45" t="s">
        <v>21</v>
      </c>
      <c r="C6" s="45" t="s">
        <v>22</v>
      </c>
      <c r="D6" s="45" t="s">
        <v>15</v>
      </c>
      <c r="E6" s="45" t="s">
        <v>29</v>
      </c>
      <c r="F6" s="46" t="s">
        <v>28</v>
      </c>
      <c r="G6" s="12">
        <v>68</v>
      </c>
      <c r="H6" s="34">
        <v>60.8</v>
      </c>
      <c r="I6" s="13">
        <v>77.5</v>
      </c>
      <c r="J6" s="13">
        <v>73</v>
      </c>
      <c r="K6" s="14">
        <v>71</v>
      </c>
      <c r="L6" s="15">
        <f>(G6*0.05)+(H6*0.1)+(I6*0.55)+(J6*0.2)+(K6*0.1)</f>
        <v>73.805000000000007</v>
      </c>
      <c r="M6" s="16"/>
    </row>
    <row r="7" spans="1:13" ht="17" customHeight="1">
      <c r="A7" s="44"/>
      <c r="B7" s="45" t="s">
        <v>23</v>
      </c>
      <c r="C7" s="45" t="s">
        <v>24</v>
      </c>
      <c r="D7" s="45" t="s">
        <v>15</v>
      </c>
      <c r="E7" s="45" t="s">
        <v>29</v>
      </c>
      <c r="F7" s="46" t="s">
        <v>28</v>
      </c>
      <c r="G7" s="12">
        <v>72</v>
      </c>
      <c r="H7" s="34">
        <v>65.400000000000006</v>
      </c>
      <c r="I7" s="13">
        <v>71</v>
      </c>
      <c r="J7" s="13">
        <v>75.5</v>
      </c>
      <c r="K7" s="14">
        <v>70</v>
      </c>
      <c r="L7" s="15">
        <f>(G7*0.05)+(H7*0.1)+(I7*0.55)+(J7*0.2)+(K7*0.1)</f>
        <v>71.290000000000006</v>
      </c>
      <c r="M7" s="16"/>
    </row>
    <row r="8" spans="1:13" ht="16">
      <c r="A8" s="44"/>
      <c r="B8" s="45" t="s">
        <v>18</v>
      </c>
      <c r="C8" s="45" t="s">
        <v>19</v>
      </c>
      <c r="D8" s="45" t="s">
        <v>15</v>
      </c>
      <c r="E8" s="45" t="s">
        <v>28</v>
      </c>
      <c r="F8" s="46" t="s">
        <v>29</v>
      </c>
      <c r="G8" s="12">
        <v>72</v>
      </c>
      <c r="H8" s="34">
        <v>66.8</v>
      </c>
      <c r="I8" s="13">
        <v>76.5</v>
      </c>
      <c r="J8" s="13">
        <v>75</v>
      </c>
      <c r="K8" s="14">
        <v>61</v>
      </c>
      <c r="L8" s="15">
        <f>(G8*0.05)+(H8*0.1)+(I8*0.55)+(J8*0.2)+(K8*0.1)</f>
        <v>73.454999999999998</v>
      </c>
      <c r="M8" s="16"/>
    </row>
    <row r="9" spans="1:13" ht="16">
      <c r="A9" s="44"/>
      <c r="B9" s="45" t="s">
        <v>11</v>
      </c>
      <c r="C9" s="45" t="s">
        <v>12</v>
      </c>
      <c r="D9" s="45" t="s">
        <v>4</v>
      </c>
      <c r="E9" s="45" t="s">
        <v>27</v>
      </c>
      <c r="F9" s="46" t="s">
        <v>28</v>
      </c>
      <c r="G9" s="12">
        <v>64</v>
      </c>
      <c r="H9" s="34">
        <v>60</v>
      </c>
      <c r="I9" s="13" t="s">
        <v>30</v>
      </c>
      <c r="J9" s="13" t="s">
        <v>30</v>
      </c>
      <c r="K9" s="14" t="s">
        <v>30</v>
      </c>
      <c r="L9" s="15"/>
      <c r="M9" s="16"/>
    </row>
    <row r="10" spans="1:13" ht="16">
      <c r="A10" s="44"/>
      <c r="B10" s="45" t="s">
        <v>18</v>
      </c>
      <c r="C10" s="45" t="s">
        <v>20</v>
      </c>
      <c r="D10" s="45" t="s">
        <v>4</v>
      </c>
      <c r="E10" s="45" t="s">
        <v>28</v>
      </c>
      <c r="F10" s="46" t="s">
        <v>27</v>
      </c>
      <c r="G10" s="12">
        <v>65</v>
      </c>
      <c r="H10" s="34">
        <v>54.3</v>
      </c>
      <c r="I10" s="13">
        <v>63.25</v>
      </c>
      <c r="J10" s="13">
        <v>59.5</v>
      </c>
      <c r="K10" s="14">
        <v>70</v>
      </c>
      <c r="L10" s="15">
        <f>(G10*0.05)+(H10*0.1)+(I10*0.55)+(J10*0.2)+(K10*0.1)</f>
        <v>62.3675</v>
      </c>
      <c r="M10" s="16"/>
    </row>
    <row r="11" spans="1:13" ht="13" thickBot="1">
      <c r="B11" s="18"/>
      <c r="C11" s="19"/>
      <c r="D11" s="22"/>
      <c r="E11" s="37"/>
      <c r="F11" s="43"/>
      <c r="G11" s="21"/>
      <c r="H11" s="35"/>
      <c r="I11" s="22"/>
      <c r="J11" s="22"/>
      <c r="K11" s="20"/>
      <c r="L11" s="23"/>
      <c r="M11" s="17"/>
    </row>
    <row r="12" spans="1:13" ht="13" thickTop="1">
      <c r="D12" s="40"/>
      <c r="E12" s="1"/>
      <c r="F12" s="1"/>
      <c r="G12" s="1"/>
      <c r="H12" s="24"/>
      <c r="I12" s="24"/>
      <c r="J12" s="25"/>
      <c r="K12" s="26" t="s">
        <v>2</v>
      </c>
      <c r="L12" s="27">
        <f>AVERAGE(L4:L11)</f>
        <v>71.177083333333329</v>
      </c>
    </row>
    <row r="13" spans="1:13" ht="13" thickBot="1">
      <c r="D13" s="40"/>
      <c r="E13" s="1"/>
      <c r="F13" s="1"/>
      <c r="G13" s="1"/>
      <c r="H13" s="28"/>
      <c r="I13" s="28"/>
      <c r="J13" s="29"/>
      <c r="K13" s="30" t="s">
        <v>3</v>
      </c>
      <c r="L13" s="23">
        <f>STDEV(L4:L11)</f>
        <v>4.4039909220690587</v>
      </c>
    </row>
    <row r="14" spans="1:13" ht="13" thickTop="1"/>
  </sheetData>
  <autoFilter ref="A3:N10" xr:uid="{00000000-0001-0000-0000-000000000000}">
    <sortState xmlns:xlrd2="http://schemas.microsoft.com/office/spreadsheetml/2017/richdata2" ref="A4:N10">
      <sortCondition ref="D3:D10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2020-04-28T12:15:44Z</dcterms:created>
  <dcterms:modified xsi:type="dcterms:W3CDTF">2022-05-26T10:17:34Z</dcterms:modified>
</cp:coreProperties>
</file>