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App Dev - Module Box\Coursework 1 - Develop Database App in C#\"/>
    </mc:Choice>
  </mc:AlternateContent>
  <xr:revisionPtr revIDLastSave="0" documentId="13_ncr:1_{D5F7A174-1270-40FA-B1AC-62A861ED863E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2" l="1"/>
  <c r="J66" i="2"/>
  <c r="K66" i="2"/>
  <c r="L66" i="2"/>
  <c r="M66" i="2" l="1"/>
  <c r="J51" i="1" s="1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1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 s="1"/>
  <c r="G69" i="2"/>
  <c r="E69" i="2"/>
  <c r="F69" i="2"/>
  <c r="D69" i="2"/>
  <c r="J28" i="1" s="1"/>
  <c r="E68" i="2"/>
  <c r="F68" i="2"/>
  <c r="G68" i="2"/>
  <c r="D68" i="2"/>
  <c r="J20" i="1" s="1"/>
  <c r="E67" i="2"/>
  <c r="F67" i="2"/>
  <c r="G67" i="2"/>
  <c r="D67" i="2"/>
  <c r="J12" i="1" s="1"/>
  <c r="E70" i="2"/>
  <c r="F70" i="2"/>
  <c r="G70" i="2"/>
  <c r="D70" i="2"/>
  <c r="J36" i="1" s="1"/>
  <c r="H69" i="2" l="1"/>
  <c r="K28" i="1" s="1"/>
  <c r="H71" i="2"/>
  <c r="K44" i="1" s="1"/>
  <c r="H70" i="2"/>
  <c r="K36" i="1" s="1"/>
  <c r="H67" i="2"/>
  <c r="K12" i="1" s="1"/>
  <c r="H68" i="2"/>
  <c r="K20" i="1" s="1"/>
</calcChain>
</file>

<file path=xl/sharedStrings.xml><?xml version="1.0" encoding="utf-8"?>
<sst xmlns="http://schemas.openxmlformats.org/spreadsheetml/2006/main" count="74" uniqueCount="72">
  <si>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</si>
  <si>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</si>
  <si>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</si>
  <si>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</si>
  <si>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</si>
  <si>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</si>
  <si>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</si>
  <si>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</si>
  <si>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</si>
  <si>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Analysis, evaluation and synthesis; logic, argument and judgement; analytical reflection; organisation  of ideas and evidence</t>
  </si>
  <si>
    <t>Deployment of methods, materials, tools and techniques; application of concepts; formulation of innovative and creative solutions to solve problems.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</si>
  <si>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</si>
  <si>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</si>
  <si>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</si>
  <si>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</si>
  <si>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</si>
  <si>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</si>
  <si>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</si>
  <si>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</si>
  <si>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</si>
  <si>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</si>
  <si>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</si>
  <si>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 xml:space="preserve">Knowledge and Understanding of subject 
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</si>
  <si>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</si>
  <si>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</si>
  <si>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</si>
  <si>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</si>
  <si>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</si>
  <si>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</si>
  <si>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</si>
  <si>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</si>
  <si>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</si>
  <si>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</si>
  <si>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</si>
  <si>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</si>
  <si>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</si>
  <si>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</si>
  <si>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</si>
  <si>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</si>
  <si>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</si>
  <si>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</si>
  <si>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</si>
  <si>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</si>
  <si>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</si>
  <si>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</si>
  <si>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</si>
  <si>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</si>
  <si>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</si>
  <si>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Paul John</t>
  </si>
  <si>
    <t>1. Engagement with Literature Skills</t>
  </si>
  <si>
    <t>3. Cognitive and Intellectual Skills</t>
  </si>
  <si>
    <t>4. Practical Skills</t>
  </si>
  <si>
    <t xml:space="preserve">5. Transferable Skills for Life and Professional Practice </t>
  </si>
  <si>
    <t xml:space="preserve"> Engagement with Literature Skills</t>
  </si>
  <si>
    <t>Cognitive and Intellectual Skills</t>
  </si>
  <si>
    <t>Practical Skills</t>
  </si>
  <si>
    <t xml:space="preserve">Transferable Skills for Life and Professional Practice </t>
  </si>
  <si>
    <t>Discussion of application development concepts</t>
  </si>
  <si>
    <t>Appropriate refrencing to support research</t>
  </si>
  <si>
    <t>Suitable testing of application</t>
  </si>
  <si>
    <t>Evaluation and Recommendations</t>
  </si>
  <si>
    <t>Readability of the report, Written Quality, Structure and prestation of report</t>
  </si>
  <si>
    <t>Usability/look and feel of the interface</t>
  </si>
  <si>
    <t>Functionality of application</t>
  </si>
  <si>
    <t>Coding skills in developing a DB driven application in C#</t>
  </si>
  <si>
    <t>Complexity of database operation</t>
  </si>
  <si>
    <t>Section marks will be based on:</t>
  </si>
  <si>
    <t>No discussion</t>
  </si>
  <si>
    <t>Mark reflects the quality of work submitted</t>
  </si>
  <si>
    <t>Clive Prosser</t>
  </si>
  <si>
    <t>No testing supplied. Evaluation is made by a running demo that demonstrates its operation</t>
  </si>
  <si>
    <t>The initial part of the design was looking promising with a good intro and a well laid out ERD. Although there is a running demo, the design process is somewhat incomplete (pseudo code + form designs). Running demo does show some functionality, but there are a number of run-time errors due to syntax errors in the development. On the positive side of the app, you have a understanding of C#+DB. For completeness most run-rime errors are simple to fix - is this a time issuw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</si>
</sst>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9" fillId="0" borderId="7" xfId="0" applyFont="1" applyBorder="1"/>
    <xf numFmtId="0" fontId="0" fillId="0" borderId="10" xfId="0" applyBorder="1"/>
    <xf numFmtId="0" fontId="0" fillId="0" borderId="11" xfId="0" applyBorder="1"/>
    <xf numFmtId="0" fontId="9" fillId="0" borderId="0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K53"/>
  <sheetViews>
    <sheetView topLeftCell="A7" zoomScaleNormal="100" workbookViewId="0">
      <selection activeCell="B42" sqref="B42:I42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1" t="s">
        <v>0</v>
      </c>
      <c r="C3" s="52"/>
      <c r="D3" s="52"/>
      <c r="E3" s="52"/>
      <c r="F3" s="52"/>
      <c r="G3" s="52"/>
      <c r="H3" s="52"/>
      <c r="I3" s="52"/>
      <c r="J3" s="52"/>
      <c r="K3" s="53"/>
    </row>
    <row r="4" spans="2:11" ht="7.5" customHeight="1" x14ac:dyDescent="0.25"/>
    <row r="5" spans="2:11" ht="12" customHeight="1" x14ac:dyDescent="0.25">
      <c r="B5" s="36" t="s">
        <v>39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54" t="s">
        <v>5</v>
      </c>
      <c r="C9" s="55"/>
      <c r="D9" s="55"/>
      <c r="E9" s="55"/>
      <c r="F9" s="55"/>
      <c r="G9" s="55"/>
      <c r="H9" s="55"/>
      <c r="I9" s="56"/>
      <c r="J9" s="15" t="s">
        <v>3</v>
      </c>
      <c r="K9" s="15" t="s">
        <v>4</v>
      </c>
    </row>
    <row r="10" spans="2:11" x14ac:dyDescent="0.25">
      <c r="B10" s="57" t="s">
        <v>49</v>
      </c>
      <c r="C10" s="58"/>
      <c r="D10" s="58"/>
      <c r="E10" s="58"/>
      <c r="F10" s="58"/>
      <c r="G10" s="58"/>
      <c r="H10" s="58"/>
      <c r="I10" s="59"/>
      <c r="J10" s="63"/>
      <c r="K10" s="63"/>
    </row>
    <row r="11" spans="2:11" ht="11.25" customHeight="1" x14ac:dyDescent="0.25">
      <c r="B11" s="60" t="s">
        <v>6</v>
      </c>
      <c r="C11" s="61"/>
      <c r="D11" s="61"/>
      <c r="E11" s="61"/>
      <c r="F11" s="61"/>
      <c r="G11" s="61"/>
      <c r="H11" s="61"/>
      <c r="I11" s="62"/>
      <c r="J11" s="64"/>
      <c r="K11" s="64"/>
    </row>
    <row r="12" spans="2:11" x14ac:dyDescent="0.25">
      <c r="B12" s="69" t="s">
        <v>67</v>
      </c>
      <c r="C12" s="70"/>
      <c r="D12" s="70"/>
      <c r="E12" s="70"/>
      <c r="F12" s="70"/>
      <c r="G12" s="70"/>
      <c r="H12" s="70"/>
      <c r="I12" s="70"/>
      <c r="J12" s="75">
        <f>IF('Marking Criteria'!D67 = 0, 0, 'Marking Criteria'!D67)</f>
        <v>25</v>
      </c>
      <c r="K12" s="76" t="str">
        <f>IF('Marking Criteria'!H67 = 0, "", 'Marking Criteria'!H67)</f>
        <v/>
      </c>
    </row>
    <row r="13" spans="2:11" x14ac:dyDescent="0.25">
      <c r="B13" s="71"/>
      <c r="C13" s="72"/>
      <c r="D13" s="72"/>
      <c r="E13" s="72"/>
      <c r="F13" s="72"/>
      <c r="G13" s="72"/>
      <c r="H13" s="72"/>
      <c r="I13" s="72"/>
      <c r="J13" s="75"/>
      <c r="K13" s="76"/>
    </row>
    <row r="14" spans="2:11" x14ac:dyDescent="0.25">
      <c r="B14" s="71"/>
      <c r="C14" s="72"/>
      <c r="D14" s="72"/>
      <c r="E14" s="72"/>
      <c r="F14" s="72"/>
      <c r="G14" s="72"/>
      <c r="H14" s="72"/>
      <c r="I14" s="72"/>
      <c r="J14" s="75"/>
      <c r="K14" s="76"/>
    </row>
    <row r="15" spans="2:11" x14ac:dyDescent="0.25">
      <c r="B15" s="71"/>
      <c r="C15" s="72"/>
      <c r="D15" s="72"/>
      <c r="E15" s="72"/>
      <c r="F15" s="72"/>
      <c r="G15" s="72"/>
      <c r="H15" s="72"/>
      <c r="I15" s="72"/>
      <c r="J15" s="75"/>
      <c r="K15" s="76"/>
    </row>
    <row r="16" spans="2:11" x14ac:dyDescent="0.25">
      <c r="B16" s="71"/>
      <c r="C16" s="72"/>
      <c r="D16" s="72"/>
      <c r="E16" s="72"/>
      <c r="F16" s="72"/>
      <c r="G16" s="72"/>
      <c r="H16" s="72"/>
      <c r="I16" s="72"/>
      <c r="J16" s="75"/>
      <c r="K16" s="76"/>
    </row>
    <row r="17" spans="2:11" x14ac:dyDescent="0.25">
      <c r="B17" s="73"/>
      <c r="C17" s="74"/>
      <c r="D17" s="74"/>
      <c r="E17" s="74"/>
      <c r="F17" s="74"/>
      <c r="G17" s="74"/>
      <c r="H17" s="74"/>
      <c r="I17" s="74"/>
      <c r="J17" s="75"/>
      <c r="K17" s="76"/>
    </row>
    <row r="18" spans="2:11" x14ac:dyDescent="0.25">
      <c r="B18" s="57" t="s">
        <v>7</v>
      </c>
      <c r="C18" s="58"/>
      <c r="D18" s="58"/>
      <c r="E18" s="58"/>
      <c r="F18" s="58"/>
      <c r="G18" s="58"/>
      <c r="H18" s="58"/>
      <c r="I18" s="59"/>
      <c r="J18" s="65"/>
      <c r="K18" s="67"/>
    </row>
    <row r="19" spans="2:11" x14ac:dyDescent="0.25">
      <c r="B19" s="60" t="s">
        <v>8</v>
      </c>
      <c r="C19" s="61"/>
      <c r="D19" s="61"/>
      <c r="E19" s="61"/>
      <c r="F19" s="61"/>
      <c r="G19" s="61"/>
      <c r="H19" s="61"/>
      <c r="I19" s="62"/>
      <c r="J19" s="66"/>
      <c r="K19" s="68"/>
    </row>
    <row r="20" spans="2:11" x14ac:dyDescent="0.25">
      <c r="B20" s="69"/>
      <c r="C20" s="70"/>
      <c r="D20" s="70"/>
      <c r="E20" s="70"/>
      <c r="F20" s="70"/>
      <c r="G20" s="70"/>
      <c r="H20" s="70"/>
      <c r="I20" s="70"/>
      <c r="J20" s="75" t="str">
        <f>IF('Marking Criteria'!D68 = 0, "", 'Marking Criteria'!D68)</f>
        <v/>
      </c>
      <c r="K20" s="76" t="str">
        <f>IF('Marking Criteria'!H68 = 0, "", 'Marking Criteria'!H68)</f>
        <v/>
      </c>
    </row>
    <row r="21" spans="2:11" x14ac:dyDescent="0.25">
      <c r="B21" s="71"/>
      <c r="C21" s="72"/>
      <c r="D21" s="72"/>
      <c r="E21" s="72"/>
      <c r="F21" s="72"/>
      <c r="G21" s="72"/>
      <c r="H21" s="72"/>
      <c r="I21" s="72"/>
      <c r="J21" s="75"/>
      <c r="K21" s="76"/>
    </row>
    <row r="22" spans="2:11" x14ac:dyDescent="0.25">
      <c r="B22" s="71"/>
      <c r="C22" s="72"/>
      <c r="D22" s="72"/>
      <c r="E22" s="72"/>
      <c r="F22" s="72"/>
      <c r="G22" s="72"/>
      <c r="H22" s="72"/>
      <c r="I22" s="72"/>
      <c r="J22" s="75"/>
      <c r="K22" s="76"/>
    </row>
    <row r="23" spans="2:11" x14ac:dyDescent="0.25">
      <c r="B23" s="71"/>
      <c r="C23" s="72"/>
      <c r="D23" s="72"/>
      <c r="E23" s="72"/>
      <c r="F23" s="72"/>
      <c r="G23" s="72"/>
      <c r="H23" s="72"/>
      <c r="I23" s="72"/>
      <c r="J23" s="75"/>
      <c r="K23" s="76"/>
    </row>
    <row r="24" spans="2:11" x14ac:dyDescent="0.25">
      <c r="B24" s="71"/>
      <c r="C24" s="72"/>
      <c r="D24" s="72"/>
      <c r="E24" s="72"/>
      <c r="F24" s="72"/>
      <c r="G24" s="72"/>
      <c r="H24" s="72"/>
      <c r="I24" s="72"/>
      <c r="J24" s="75"/>
      <c r="K24" s="76"/>
    </row>
    <row r="25" spans="2:11" x14ac:dyDescent="0.25">
      <c r="B25" s="73"/>
      <c r="C25" s="74"/>
      <c r="D25" s="74"/>
      <c r="E25" s="74"/>
      <c r="F25" s="74"/>
      <c r="G25" s="74"/>
      <c r="H25" s="74"/>
      <c r="I25" s="74"/>
      <c r="J25" s="75"/>
      <c r="K25" s="76"/>
    </row>
    <row r="26" spans="2:11" x14ac:dyDescent="0.25">
      <c r="B26" s="57" t="s">
        <v>50</v>
      </c>
      <c r="C26" s="58"/>
      <c r="D26" s="58"/>
      <c r="E26" s="58"/>
      <c r="F26" s="58"/>
      <c r="G26" s="58"/>
      <c r="H26" s="58"/>
      <c r="I26" s="59"/>
      <c r="J26" s="65"/>
      <c r="K26" s="67"/>
    </row>
    <row r="27" spans="2:11" x14ac:dyDescent="0.25">
      <c r="B27" s="60" t="s">
        <v>9</v>
      </c>
      <c r="C27" s="61"/>
      <c r="D27" s="61"/>
      <c r="E27" s="61"/>
      <c r="F27" s="61"/>
      <c r="G27" s="61"/>
      <c r="H27" s="61"/>
      <c r="I27" s="62"/>
      <c r="J27" s="66"/>
      <c r="K27" s="68"/>
    </row>
    <row r="28" spans="2:11" x14ac:dyDescent="0.25">
      <c r="B28" s="80" t="s">
        <v>70</v>
      </c>
      <c r="C28" s="80"/>
      <c r="D28" s="80"/>
      <c r="E28" s="80"/>
      <c r="F28" s="80"/>
      <c r="G28" s="80"/>
      <c r="H28" s="80"/>
      <c r="I28" s="80"/>
      <c r="J28" s="75">
        <f>IF('Marking Criteria'!D69 = 0, "", 'Marking Criteria'!D69)</f>
        <v>20</v>
      </c>
      <c r="K28" s="76">
        <f>IF('Marking Criteria'!H69 = 0, "", 'Marking Criteria'!H69)</f>
        <v>6</v>
      </c>
    </row>
    <row r="29" spans="2:11" x14ac:dyDescent="0.25">
      <c r="B29" s="80"/>
      <c r="C29" s="80"/>
      <c r="D29" s="80"/>
      <c r="E29" s="80"/>
      <c r="F29" s="80"/>
      <c r="G29" s="80"/>
      <c r="H29" s="80"/>
      <c r="I29" s="80"/>
      <c r="J29" s="75"/>
      <c r="K29" s="76"/>
    </row>
    <row r="30" spans="2:11" x14ac:dyDescent="0.25">
      <c r="B30" s="80"/>
      <c r="C30" s="80"/>
      <c r="D30" s="80"/>
      <c r="E30" s="80"/>
      <c r="F30" s="80"/>
      <c r="G30" s="80"/>
      <c r="H30" s="80"/>
      <c r="I30" s="80"/>
      <c r="J30" s="75"/>
      <c r="K30" s="76"/>
    </row>
    <row r="31" spans="2:11" x14ac:dyDescent="0.25">
      <c r="B31" s="80"/>
      <c r="C31" s="80"/>
      <c r="D31" s="80"/>
      <c r="E31" s="80"/>
      <c r="F31" s="80"/>
      <c r="G31" s="80"/>
      <c r="H31" s="80"/>
      <c r="I31" s="80"/>
      <c r="J31" s="75"/>
      <c r="K31" s="76"/>
    </row>
    <row r="32" spans="2:11" x14ac:dyDescent="0.25">
      <c r="B32" s="80"/>
      <c r="C32" s="80"/>
      <c r="D32" s="80"/>
      <c r="E32" s="80"/>
      <c r="F32" s="80"/>
      <c r="G32" s="80"/>
      <c r="H32" s="80"/>
      <c r="I32" s="80"/>
      <c r="J32" s="75"/>
      <c r="K32" s="76"/>
    </row>
    <row r="33" spans="2:11" x14ac:dyDescent="0.25">
      <c r="B33" s="80"/>
      <c r="C33" s="80"/>
      <c r="D33" s="80"/>
      <c r="E33" s="80"/>
      <c r="F33" s="80"/>
      <c r="G33" s="80"/>
      <c r="H33" s="80"/>
      <c r="I33" s="80"/>
      <c r="J33" s="75"/>
      <c r="K33" s="76"/>
    </row>
    <row r="34" spans="2:11" x14ac:dyDescent="0.25">
      <c r="B34" s="57" t="s">
        <v>51</v>
      </c>
      <c r="C34" s="58"/>
      <c r="D34" s="58"/>
      <c r="E34" s="58"/>
      <c r="F34" s="58"/>
      <c r="G34" s="58"/>
      <c r="H34" s="58"/>
      <c r="I34" s="59"/>
      <c r="J34" s="65"/>
      <c r="K34" s="67"/>
    </row>
    <row r="35" spans="2:11" x14ac:dyDescent="0.25">
      <c r="B35" s="77" t="s">
        <v>10</v>
      </c>
      <c r="C35" s="78"/>
      <c r="D35" s="78"/>
      <c r="E35" s="78"/>
      <c r="F35" s="78"/>
      <c r="G35" s="78"/>
      <c r="H35" s="78"/>
      <c r="I35" s="79"/>
      <c r="J35" s="66"/>
      <c r="K35" s="68"/>
    </row>
    <row r="36" spans="2:11" x14ac:dyDescent="0.25">
      <c r="B36" s="80" t="s">
        <v>71</v>
      </c>
      <c r="C36" s="80"/>
      <c r="D36" s="80"/>
      <c r="E36" s="80"/>
      <c r="F36" s="80"/>
      <c r="G36" s="80"/>
      <c r="H36" s="80"/>
      <c r="I36" s="80"/>
      <c r="J36" s="75">
        <f>IF('Marking Criteria'!D70 = 0, "", 'Marking Criteria'!D70)</f>
        <v>50</v>
      </c>
      <c r="K36" s="76">
        <f>IF('Marking Criteria'!H70 = 0, "", 'Marking Criteria'!H70)</f>
        <v>34</v>
      </c>
    </row>
    <row r="37" spans="2:11" x14ac:dyDescent="0.25">
      <c r="B37" s="80"/>
      <c r="C37" s="80"/>
      <c r="D37" s="80"/>
      <c r="E37" s="80"/>
      <c r="F37" s="80"/>
      <c r="G37" s="80"/>
      <c r="H37" s="80"/>
      <c r="I37" s="80"/>
      <c r="J37" s="75"/>
      <c r="K37" s="76"/>
    </row>
    <row r="38" spans="2:11" x14ac:dyDescent="0.25">
      <c r="B38" s="80"/>
      <c r="C38" s="80"/>
      <c r="D38" s="80"/>
      <c r="E38" s="80"/>
      <c r="F38" s="80"/>
      <c r="G38" s="80"/>
      <c r="H38" s="80"/>
      <c r="I38" s="80"/>
      <c r="J38" s="75"/>
      <c r="K38" s="76"/>
    </row>
    <row r="39" spans="2:11" x14ac:dyDescent="0.25">
      <c r="B39" s="80"/>
      <c r="C39" s="80"/>
      <c r="D39" s="80"/>
      <c r="E39" s="80"/>
      <c r="F39" s="80"/>
      <c r="G39" s="80"/>
      <c r="H39" s="80"/>
      <c r="I39" s="80"/>
      <c r="J39" s="75"/>
      <c r="K39" s="76"/>
    </row>
    <row r="40" spans="2:11" x14ac:dyDescent="0.25">
      <c r="B40" s="80"/>
      <c r="C40" s="80"/>
      <c r="D40" s="80"/>
      <c r="E40" s="80"/>
      <c r="F40" s="80"/>
      <c r="G40" s="80"/>
      <c r="H40" s="80"/>
      <c r="I40" s="80"/>
      <c r="J40" s="75"/>
      <c r="K40" s="76"/>
    </row>
    <row r="41" spans="2:11" x14ac:dyDescent="0.25">
      <c r="B41" s="80"/>
      <c r="C41" s="80"/>
      <c r="D41" s="80"/>
      <c r="E41" s="80"/>
      <c r="F41" s="80"/>
      <c r="G41" s="80"/>
      <c r="H41" s="80"/>
      <c r="I41" s="80"/>
      <c r="J41" s="75"/>
      <c r="K41" s="76"/>
    </row>
    <row r="42" spans="2:11" x14ac:dyDescent="0.25">
      <c r="B42" s="57" t="s">
        <v>52</v>
      </c>
      <c r="C42" s="58"/>
      <c r="D42" s="58"/>
      <c r="E42" s="58"/>
      <c r="F42" s="58"/>
      <c r="G42" s="58"/>
      <c r="H42" s="58"/>
      <c r="I42" s="59"/>
      <c r="J42" s="65"/>
      <c r="K42" s="67"/>
    </row>
    <row r="43" spans="2:11" ht="15" customHeight="1" x14ac:dyDescent="0.25">
      <c r="B43" s="77" t="s">
        <v>11</v>
      </c>
      <c r="C43" s="78"/>
      <c r="D43" s="78"/>
      <c r="E43" s="78"/>
      <c r="F43" s="78"/>
      <c r="G43" s="78"/>
      <c r="H43" s="78"/>
      <c r="I43" s="79"/>
      <c r="J43" s="66"/>
      <c r="K43" s="68"/>
    </row>
    <row r="44" spans="2:11" x14ac:dyDescent="0.25">
      <c r="B44" s="80" t="s">
        <v>68</v>
      </c>
      <c r="C44" s="80"/>
      <c r="D44" s="80"/>
      <c r="E44" s="80"/>
      <c r="F44" s="80"/>
      <c r="G44" s="80"/>
      <c r="H44" s="80"/>
      <c r="I44" s="80"/>
      <c r="J44" s="75">
        <f>IF('Marking Criteria'!D71 = 0, "", 'Marking Criteria'!D71)</f>
        <v>5</v>
      </c>
      <c r="K44" s="76">
        <f>IF('Marking Criteria'!H71 = 0, "", 'Marking Criteria'!H71)</f>
        <v>3</v>
      </c>
    </row>
    <row r="45" spans="2:11" x14ac:dyDescent="0.25">
      <c r="B45" s="80"/>
      <c r="C45" s="80"/>
      <c r="D45" s="80"/>
      <c r="E45" s="80"/>
      <c r="F45" s="80"/>
      <c r="G45" s="80"/>
      <c r="H45" s="80"/>
      <c r="I45" s="80"/>
      <c r="J45" s="75"/>
      <c r="K45" s="76"/>
    </row>
    <row r="46" spans="2:11" x14ac:dyDescent="0.25">
      <c r="B46" s="80"/>
      <c r="C46" s="80"/>
      <c r="D46" s="80"/>
      <c r="E46" s="80"/>
      <c r="F46" s="80"/>
      <c r="G46" s="80"/>
      <c r="H46" s="80"/>
      <c r="I46" s="80"/>
      <c r="J46" s="75"/>
      <c r="K46" s="76"/>
    </row>
    <row r="47" spans="2:11" x14ac:dyDescent="0.25">
      <c r="B47" s="80"/>
      <c r="C47" s="80"/>
      <c r="D47" s="80"/>
      <c r="E47" s="80"/>
      <c r="F47" s="80"/>
      <c r="G47" s="80"/>
      <c r="H47" s="80"/>
      <c r="I47" s="80"/>
      <c r="J47" s="75"/>
      <c r="K47" s="76"/>
    </row>
    <row r="48" spans="2:11" x14ac:dyDescent="0.25">
      <c r="B48" s="80"/>
      <c r="C48" s="80"/>
      <c r="D48" s="80"/>
      <c r="E48" s="80"/>
      <c r="F48" s="80"/>
      <c r="G48" s="80"/>
      <c r="H48" s="80"/>
      <c r="I48" s="80"/>
      <c r="J48" s="75"/>
      <c r="K48" s="76"/>
    </row>
    <row r="49" spans="2:11" x14ac:dyDescent="0.25">
      <c r="B49" s="80"/>
      <c r="C49" s="80"/>
      <c r="D49" s="80"/>
      <c r="E49" s="80"/>
      <c r="F49" s="80"/>
      <c r="G49" s="80"/>
      <c r="H49" s="80"/>
      <c r="I49" s="80"/>
      <c r="J49" s="75"/>
      <c r="K49" s="76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82" t="s">
        <v>15</v>
      </c>
      <c r="I51" s="82"/>
      <c r="J51" s="81">
        <f>IF(I52="Y",0,'Marking Criteria'!M66)</f>
        <v>43</v>
      </c>
      <c r="K51" s="81"/>
    </row>
    <row r="52" spans="2:11" x14ac:dyDescent="0.25">
      <c r="B52" s="8" t="s">
        <v>13</v>
      </c>
      <c r="C52" s="9"/>
      <c r="D52" s="9"/>
      <c r="E52" s="9"/>
      <c r="F52" s="9"/>
      <c r="G52" s="10"/>
      <c r="H52" s="14" t="s">
        <v>46</v>
      </c>
      <c r="I52" s="48"/>
      <c r="J52" s="81"/>
      <c r="K52" s="81"/>
    </row>
    <row r="53" spans="2:11" x14ac:dyDescent="0.25">
      <c r="B53" s="11" t="s">
        <v>14</v>
      </c>
      <c r="C53" s="12"/>
      <c r="D53" s="12"/>
      <c r="E53" s="12"/>
      <c r="F53" s="12"/>
      <c r="G53" s="13"/>
      <c r="H53" s="14" t="s">
        <v>44</v>
      </c>
      <c r="I53" s="47" t="s">
        <v>45</v>
      </c>
      <c r="J53" s="81"/>
      <c r="K53" s="81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7:N81"/>
  <sheetViews>
    <sheetView tabSelected="1" topLeftCell="A35" zoomScaleNormal="100" workbookViewId="0">
      <selection activeCell="K46" sqref="K46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16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84" t="s">
        <v>17</v>
      </c>
      <c r="D9" s="84"/>
      <c r="E9" s="84"/>
      <c r="F9" s="84"/>
      <c r="G9" s="84"/>
      <c r="H9" s="84"/>
      <c r="I9" s="44" t="s">
        <v>18</v>
      </c>
      <c r="J9" s="44" t="s">
        <v>19</v>
      </c>
      <c r="K9" s="44" t="s">
        <v>20</v>
      </c>
      <c r="L9" s="45" t="s">
        <v>21</v>
      </c>
      <c r="M9" s="83" t="s">
        <v>24</v>
      </c>
      <c r="N9" s="37" t="s">
        <v>40</v>
      </c>
    </row>
    <row r="10" spans="2:14" ht="15.75" x14ac:dyDescent="0.25">
      <c r="B10" s="17">
        <v>1</v>
      </c>
      <c r="C10" s="88" t="s">
        <v>53</v>
      </c>
      <c r="D10" s="88"/>
      <c r="E10" s="88"/>
      <c r="F10" s="88"/>
      <c r="G10" s="88"/>
      <c r="H10" s="88"/>
      <c r="I10" s="39"/>
      <c r="J10" s="39"/>
      <c r="K10" s="39"/>
      <c r="L10" s="39"/>
      <c r="M10" s="83"/>
    </row>
    <row r="11" spans="2:14" x14ac:dyDescent="0.25">
      <c r="B11" s="18"/>
      <c r="C11" s="85"/>
      <c r="D11" s="86"/>
      <c r="E11" s="86"/>
      <c r="F11" s="86"/>
      <c r="G11" s="86"/>
      <c r="H11" s="86"/>
      <c r="I11" s="40"/>
      <c r="J11" s="41"/>
      <c r="K11" s="42"/>
      <c r="L11" s="32"/>
      <c r="M11" s="83"/>
      <c r="N11" s="34" t="str">
        <f>IF(J11&gt;I11,"*",IF(K11&gt;I11,"*",IF(L11&gt;I11,"*"," ")))</f>
        <v xml:space="preserve"> </v>
      </c>
    </row>
    <row r="12" spans="2:14" x14ac:dyDescent="0.25">
      <c r="B12" s="18"/>
      <c r="C12" s="85"/>
      <c r="D12" s="86"/>
      <c r="E12" s="86"/>
      <c r="F12" s="86"/>
      <c r="G12" s="86"/>
      <c r="H12" s="86"/>
      <c r="I12" s="40"/>
      <c r="J12" s="41"/>
      <c r="K12" s="42"/>
      <c r="L12" s="32"/>
      <c r="M12" s="83"/>
      <c r="N12" s="34" t="str">
        <f t="shared" ref="N12:N64" si="0">IF(J12&gt;I12,"*",IF(K12&gt;I12,"*",IF(L12&gt;I12,"*"," ")))</f>
        <v xml:space="preserve"> </v>
      </c>
    </row>
    <row r="13" spans="2:14" x14ac:dyDescent="0.25">
      <c r="B13" s="18"/>
      <c r="C13" s="85" t="s">
        <v>57</v>
      </c>
      <c r="D13" s="86"/>
      <c r="E13" s="86"/>
      <c r="F13" s="86"/>
      <c r="G13" s="86"/>
      <c r="H13" s="86"/>
      <c r="I13" s="40">
        <v>15</v>
      </c>
      <c r="J13" s="41">
        <v>0</v>
      </c>
      <c r="K13" s="42">
        <v>0</v>
      </c>
      <c r="L13" s="32"/>
      <c r="M13" s="83"/>
      <c r="N13" s="34" t="str">
        <f t="shared" si="0"/>
        <v xml:space="preserve"> </v>
      </c>
    </row>
    <row r="14" spans="2:14" x14ac:dyDescent="0.25">
      <c r="B14" s="18"/>
      <c r="C14" s="85" t="s">
        <v>58</v>
      </c>
      <c r="D14" s="86"/>
      <c r="E14" s="86"/>
      <c r="F14" s="86"/>
      <c r="G14" s="86"/>
      <c r="H14" s="86"/>
      <c r="I14" s="40">
        <v>10</v>
      </c>
      <c r="J14" s="41">
        <v>0</v>
      </c>
      <c r="K14" s="42">
        <v>0</v>
      </c>
      <c r="L14" s="32"/>
      <c r="M14" s="83"/>
      <c r="N14" s="34" t="str">
        <f t="shared" si="0"/>
        <v xml:space="preserve"> </v>
      </c>
    </row>
    <row r="15" spans="2:14" x14ac:dyDescent="0.25">
      <c r="B15" s="18"/>
      <c r="C15" s="85"/>
      <c r="D15" s="86"/>
      <c r="E15" s="86"/>
      <c r="F15" s="86"/>
      <c r="G15" s="86"/>
      <c r="H15" s="86"/>
      <c r="I15" s="40"/>
      <c r="J15" s="41"/>
      <c r="K15" s="42"/>
      <c r="L15" s="32"/>
      <c r="M15" s="83"/>
      <c r="N15" s="34" t="str">
        <f t="shared" si="0"/>
        <v xml:space="preserve"> </v>
      </c>
    </row>
    <row r="16" spans="2:14" x14ac:dyDescent="0.25">
      <c r="B16" s="18"/>
      <c r="C16" s="85"/>
      <c r="D16" s="86"/>
      <c r="E16" s="86"/>
      <c r="F16" s="86"/>
      <c r="G16" s="86"/>
      <c r="H16" s="86"/>
      <c r="I16" s="40"/>
      <c r="J16" s="41"/>
      <c r="K16" s="42"/>
      <c r="L16" s="32"/>
      <c r="M16" s="83"/>
      <c r="N16" s="34" t="str">
        <f t="shared" si="0"/>
        <v xml:space="preserve"> </v>
      </c>
    </row>
    <row r="17" spans="2:14" x14ac:dyDescent="0.25">
      <c r="B17" s="18"/>
      <c r="C17" s="85"/>
      <c r="D17" s="86"/>
      <c r="E17" s="86"/>
      <c r="F17" s="86"/>
      <c r="G17" s="86"/>
      <c r="H17" s="86"/>
      <c r="I17" s="40"/>
      <c r="J17" s="41"/>
      <c r="K17" s="42"/>
      <c r="L17" s="32"/>
      <c r="M17" s="83"/>
      <c r="N17" s="34" t="str">
        <f t="shared" si="0"/>
        <v xml:space="preserve"> </v>
      </c>
    </row>
    <row r="18" spans="2:14" x14ac:dyDescent="0.25">
      <c r="B18" s="19"/>
      <c r="C18" s="89"/>
      <c r="D18" s="90"/>
      <c r="E18" s="90"/>
      <c r="F18" s="90"/>
      <c r="G18" s="90"/>
      <c r="H18" s="90"/>
      <c r="I18" s="21"/>
      <c r="J18" s="21"/>
      <c r="K18" s="50"/>
      <c r="L18" s="21"/>
      <c r="M18" s="83"/>
      <c r="N18" s="34" t="str">
        <f t="shared" si="0"/>
        <v xml:space="preserve"> </v>
      </c>
    </row>
    <row r="19" spans="2:14" ht="15.75" x14ac:dyDescent="0.25">
      <c r="B19" s="43">
        <v>2</v>
      </c>
      <c r="C19" s="91" t="s">
        <v>22</v>
      </c>
      <c r="D19" s="87"/>
      <c r="E19" s="87"/>
      <c r="F19" s="87"/>
      <c r="G19" s="87"/>
      <c r="H19" s="87"/>
      <c r="I19" s="39"/>
      <c r="J19" s="39"/>
      <c r="K19" s="42"/>
      <c r="L19" s="39"/>
      <c r="M19" s="83"/>
      <c r="N19" s="34" t="str">
        <f t="shared" si="0"/>
        <v xml:space="preserve"> </v>
      </c>
    </row>
    <row r="20" spans="2:14" x14ac:dyDescent="0.25">
      <c r="B20" s="18"/>
      <c r="C20" s="85"/>
      <c r="D20" s="86"/>
      <c r="E20" s="86"/>
      <c r="F20" s="86"/>
      <c r="G20" s="86"/>
      <c r="H20" s="86"/>
      <c r="I20" s="39"/>
      <c r="J20" s="41"/>
      <c r="K20" s="42"/>
      <c r="L20" s="32"/>
      <c r="M20" s="83"/>
      <c r="N20" s="34" t="str">
        <f t="shared" si="0"/>
        <v xml:space="preserve"> </v>
      </c>
    </row>
    <row r="21" spans="2:14" ht="16.5" customHeight="1" x14ac:dyDescent="0.25">
      <c r="B21" s="18"/>
      <c r="C21" s="71"/>
      <c r="D21" s="72"/>
      <c r="E21" s="72"/>
      <c r="F21" s="72"/>
      <c r="G21" s="72"/>
      <c r="H21" s="72"/>
      <c r="I21" s="39"/>
      <c r="J21" s="41"/>
      <c r="K21" s="42"/>
      <c r="L21" s="32"/>
      <c r="M21" s="83"/>
      <c r="N21" s="34" t="str">
        <f>IF(J21&gt;I21,"*",IF(K21&gt;I21,"*",IF(L21&gt;I21,"*"," ")))</f>
        <v xml:space="preserve"> </v>
      </c>
    </row>
    <row r="22" spans="2:14" x14ac:dyDescent="0.25">
      <c r="B22" s="18"/>
      <c r="C22" s="85" t="s">
        <v>47</v>
      </c>
      <c r="D22" s="86"/>
      <c r="E22" s="86"/>
      <c r="F22" s="86"/>
      <c r="G22" s="86"/>
      <c r="H22" s="86"/>
      <c r="I22" s="39">
        <v>0</v>
      </c>
      <c r="J22" s="41"/>
      <c r="K22" s="42"/>
      <c r="L22" s="32"/>
      <c r="M22" s="83"/>
      <c r="N22" s="34" t="str">
        <f>IF(J22&gt;I22,"*",IF(K22&gt;I22,"*",IF(L22&gt;I22,"*"," ")))</f>
        <v xml:space="preserve"> </v>
      </c>
    </row>
    <row r="23" spans="2:14" x14ac:dyDescent="0.25">
      <c r="B23" s="18"/>
      <c r="C23" s="85"/>
      <c r="D23" s="86"/>
      <c r="E23" s="86"/>
      <c r="F23" s="86"/>
      <c r="G23" s="86"/>
      <c r="H23" s="86"/>
      <c r="I23" s="39"/>
      <c r="J23" s="41"/>
      <c r="K23" s="42"/>
      <c r="L23" s="32"/>
      <c r="M23" s="83"/>
      <c r="N23" s="34" t="str">
        <f>IF(J23&gt;I23,"*",IF(K23&gt;I23,"*",IF(L23&gt;I23,"*"," ")))</f>
        <v xml:space="preserve"> </v>
      </c>
    </row>
    <row r="24" spans="2:14" x14ac:dyDescent="0.25">
      <c r="B24" s="18"/>
      <c r="C24" s="85"/>
      <c r="D24" s="86"/>
      <c r="E24" s="86"/>
      <c r="F24" s="86"/>
      <c r="G24" s="86"/>
      <c r="H24" s="86"/>
      <c r="I24" s="39"/>
      <c r="J24" s="41"/>
      <c r="K24" s="42"/>
      <c r="L24" s="32"/>
      <c r="M24" s="83"/>
      <c r="N24" s="34" t="str">
        <f>IF(J24&gt;I24,"*",IF(K24&gt;I24,"*",IF(L24&gt;I24,"*"," ")))</f>
        <v xml:space="preserve"> </v>
      </c>
    </row>
    <row r="25" spans="2:14" x14ac:dyDescent="0.25">
      <c r="B25" s="18"/>
      <c r="C25" s="85"/>
      <c r="D25" s="86"/>
      <c r="E25" s="86"/>
      <c r="F25" s="86"/>
      <c r="G25" s="86"/>
      <c r="H25" s="86"/>
      <c r="I25" s="39"/>
      <c r="J25" s="41"/>
      <c r="K25" s="42"/>
      <c r="L25" s="32"/>
      <c r="M25" s="83"/>
      <c r="N25" s="34" t="str">
        <f>IF(J25&gt;I25,"*",IF(K25&gt;I25,"*",IF(L25&gt;I25,"*"," ")))</f>
        <v xml:space="preserve"> </v>
      </c>
    </row>
    <row r="26" spans="2:14" x14ac:dyDescent="0.25">
      <c r="B26" s="18"/>
      <c r="C26" s="85"/>
      <c r="D26" s="86"/>
      <c r="E26" s="86"/>
      <c r="F26" s="86"/>
      <c r="G26" s="86"/>
      <c r="H26" s="86"/>
      <c r="I26" s="39"/>
      <c r="J26" s="41"/>
      <c r="K26" s="42"/>
      <c r="L26" s="32"/>
      <c r="M26" s="83"/>
      <c r="N26" s="34" t="str">
        <f t="shared" si="0"/>
        <v xml:space="preserve"> </v>
      </c>
    </row>
    <row r="27" spans="2:14" x14ac:dyDescent="0.25">
      <c r="B27" s="18"/>
      <c r="C27" s="85"/>
      <c r="D27" s="86"/>
      <c r="E27" s="86"/>
      <c r="F27" s="86"/>
      <c r="G27" s="86"/>
      <c r="H27" s="86"/>
      <c r="I27" s="39"/>
      <c r="J27" s="41"/>
      <c r="K27" s="42"/>
      <c r="L27" s="32"/>
      <c r="M27" s="83"/>
      <c r="N27" s="34" t="str">
        <f t="shared" si="0"/>
        <v xml:space="preserve"> </v>
      </c>
    </row>
    <row r="28" spans="2:14" x14ac:dyDescent="0.25">
      <c r="B28" s="18"/>
      <c r="C28" s="85"/>
      <c r="D28" s="86"/>
      <c r="E28" s="86"/>
      <c r="F28" s="86"/>
      <c r="G28" s="86"/>
      <c r="H28" s="86"/>
      <c r="I28" s="39"/>
      <c r="J28" s="41"/>
      <c r="K28" s="42"/>
      <c r="L28" s="32"/>
      <c r="M28" s="83"/>
      <c r="N28" s="34" t="str">
        <f t="shared" si="0"/>
        <v xml:space="preserve"> </v>
      </c>
    </row>
    <row r="29" spans="2:14" x14ac:dyDescent="0.25">
      <c r="B29" s="18"/>
      <c r="C29" s="85"/>
      <c r="D29" s="86"/>
      <c r="E29" s="86"/>
      <c r="F29" s="86"/>
      <c r="G29" s="86"/>
      <c r="H29" s="86"/>
      <c r="I29" s="39"/>
      <c r="J29" s="41"/>
      <c r="K29" s="42"/>
      <c r="L29" s="32"/>
      <c r="M29" s="83"/>
      <c r="N29" s="34" t="str">
        <f t="shared" si="0"/>
        <v xml:space="preserve"> </v>
      </c>
    </row>
    <row r="30" spans="2:14" x14ac:dyDescent="0.25">
      <c r="B30" s="18"/>
      <c r="C30" s="85"/>
      <c r="D30" s="86"/>
      <c r="E30" s="86"/>
      <c r="F30" s="86"/>
      <c r="G30" s="86"/>
      <c r="H30" s="86"/>
      <c r="I30" s="39"/>
      <c r="J30" s="41"/>
      <c r="K30" s="42"/>
      <c r="L30" s="32"/>
      <c r="M30" s="83"/>
      <c r="N30" s="34" t="str">
        <f t="shared" si="0"/>
        <v xml:space="preserve"> </v>
      </c>
    </row>
    <row r="31" spans="2:14" x14ac:dyDescent="0.25">
      <c r="B31" s="18"/>
      <c r="C31" s="85"/>
      <c r="D31" s="86"/>
      <c r="E31" s="86"/>
      <c r="F31" s="86"/>
      <c r="G31" s="86"/>
      <c r="H31" s="86"/>
      <c r="I31" s="39"/>
      <c r="J31" s="41"/>
      <c r="K31" s="42"/>
      <c r="L31" s="32"/>
      <c r="M31" s="83"/>
      <c r="N31" s="34" t="str">
        <f t="shared" si="0"/>
        <v xml:space="preserve"> </v>
      </c>
    </row>
    <row r="32" spans="2:14" x14ac:dyDescent="0.25">
      <c r="B32" s="19"/>
      <c r="C32" s="92"/>
      <c r="D32" s="93"/>
      <c r="E32" s="93"/>
      <c r="F32" s="93"/>
      <c r="G32" s="93"/>
      <c r="H32" s="93"/>
      <c r="I32" s="21"/>
      <c r="J32" s="21"/>
      <c r="K32" s="50"/>
      <c r="L32" s="21"/>
      <c r="M32" s="83"/>
      <c r="N32" s="34" t="str">
        <f t="shared" si="0"/>
        <v xml:space="preserve"> </v>
      </c>
    </row>
    <row r="33" spans="2:14" ht="15.75" x14ac:dyDescent="0.25">
      <c r="B33" s="43">
        <v>3</v>
      </c>
      <c r="C33" s="87" t="s">
        <v>54</v>
      </c>
      <c r="D33" s="87"/>
      <c r="E33" s="87"/>
      <c r="F33" s="87"/>
      <c r="G33" s="87"/>
      <c r="H33" s="87"/>
      <c r="I33" s="39"/>
      <c r="J33" s="39"/>
      <c r="K33" s="42"/>
      <c r="L33" s="39"/>
      <c r="M33" s="83"/>
      <c r="N33" s="34" t="str">
        <f t="shared" si="0"/>
        <v xml:space="preserve"> </v>
      </c>
    </row>
    <row r="34" spans="2:14" x14ac:dyDescent="0.25">
      <c r="B34" s="18"/>
      <c r="C34" s="85"/>
      <c r="D34" s="86"/>
      <c r="E34" s="86"/>
      <c r="F34" s="86"/>
      <c r="G34" s="86"/>
      <c r="H34" s="86"/>
      <c r="I34" s="39"/>
      <c r="J34" s="41"/>
      <c r="K34" s="42"/>
      <c r="L34" s="32"/>
      <c r="M34" s="83"/>
      <c r="N34" s="34" t="str">
        <f t="shared" si="0"/>
        <v xml:space="preserve"> </v>
      </c>
    </row>
    <row r="35" spans="2:14" x14ac:dyDescent="0.25">
      <c r="B35" s="18"/>
      <c r="C35" s="71" t="s">
        <v>59</v>
      </c>
      <c r="D35" s="72"/>
      <c r="E35" s="72"/>
      <c r="F35" s="72"/>
      <c r="G35" s="72"/>
      <c r="H35" s="72"/>
      <c r="I35" s="39">
        <v>10</v>
      </c>
      <c r="J35" s="41">
        <v>2</v>
      </c>
      <c r="K35" s="42">
        <v>2</v>
      </c>
      <c r="L35" s="32"/>
      <c r="M35" s="83"/>
      <c r="N35" s="34" t="str">
        <f>IF(J35&gt;I35,"*",IF(K35&gt;I35,"*",IF(L35&gt;I35,"*"," ")))</f>
        <v xml:space="preserve"> </v>
      </c>
    </row>
    <row r="36" spans="2:14" x14ac:dyDescent="0.25">
      <c r="B36" s="18"/>
      <c r="C36" s="85" t="s">
        <v>60</v>
      </c>
      <c r="D36" s="86"/>
      <c r="E36" s="86"/>
      <c r="F36" s="86"/>
      <c r="G36" s="86"/>
      <c r="H36" s="86"/>
      <c r="I36" s="39">
        <v>10</v>
      </c>
      <c r="J36" s="41">
        <v>4</v>
      </c>
      <c r="K36" s="42">
        <v>4</v>
      </c>
      <c r="L36" s="32"/>
      <c r="M36" s="83"/>
      <c r="N36" s="34" t="str">
        <f>IF(J36&gt;I36,"*",IF(K36&gt;I36,"*",IF(L36&gt;I36,"*"," ")))</f>
        <v xml:space="preserve"> </v>
      </c>
    </row>
    <row r="37" spans="2:14" x14ac:dyDescent="0.25">
      <c r="B37" s="18"/>
      <c r="C37" s="71"/>
      <c r="D37" s="72"/>
      <c r="E37" s="72"/>
      <c r="F37" s="72"/>
      <c r="G37" s="72"/>
      <c r="H37" s="72"/>
      <c r="I37" s="39"/>
      <c r="J37" s="41"/>
      <c r="K37" s="42"/>
      <c r="L37" s="32"/>
      <c r="M37" s="83"/>
      <c r="N37" s="34" t="str">
        <f>IF(J37&gt;I37,"*",IF(K37&gt;I37,"*",IF(L37&gt;I37,"*"," ")))</f>
        <v xml:space="preserve"> </v>
      </c>
    </row>
    <row r="38" spans="2:14" x14ac:dyDescent="0.25">
      <c r="B38" s="18"/>
      <c r="C38" s="85"/>
      <c r="D38" s="86"/>
      <c r="E38" s="86"/>
      <c r="F38" s="86"/>
      <c r="G38" s="86"/>
      <c r="H38" s="86"/>
      <c r="I38" s="39"/>
      <c r="J38" s="41"/>
      <c r="K38" s="42"/>
      <c r="L38" s="32"/>
      <c r="M38" s="83"/>
      <c r="N38" s="34" t="str">
        <f>IF(J38&gt;I38,"*",IF(K38&gt;I38,"*",IF(L38&gt;I38,"*"," ")))</f>
        <v xml:space="preserve"> </v>
      </c>
    </row>
    <row r="39" spans="2:14" x14ac:dyDescent="0.25">
      <c r="B39" s="18"/>
      <c r="C39" s="85"/>
      <c r="D39" s="86"/>
      <c r="E39" s="86"/>
      <c r="F39" s="86"/>
      <c r="G39" s="86"/>
      <c r="H39" s="86"/>
      <c r="I39" s="39"/>
      <c r="J39" s="41"/>
      <c r="K39" s="42"/>
      <c r="L39" s="32"/>
      <c r="M39" s="83"/>
      <c r="N39" s="34" t="str">
        <f>IF(J39&gt;I39,"*",IF(K39&gt;I39,"*",IF(L39&gt;I39,"*"," ")))</f>
        <v xml:space="preserve"> </v>
      </c>
    </row>
    <row r="40" spans="2:14" x14ac:dyDescent="0.25">
      <c r="B40" s="18"/>
      <c r="C40" s="85"/>
      <c r="D40" s="86"/>
      <c r="E40" s="86"/>
      <c r="F40" s="86"/>
      <c r="G40" s="86"/>
      <c r="H40" s="86"/>
      <c r="I40" s="39"/>
      <c r="J40" s="41"/>
      <c r="K40" s="42"/>
      <c r="L40" s="32"/>
      <c r="M40" s="83"/>
      <c r="N40" s="34" t="str">
        <f t="shared" si="0"/>
        <v xml:space="preserve"> </v>
      </c>
    </row>
    <row r="41" spans="2:14" x14ac:dyDescent="0.25">
      <c r="B41" s="18"/>
      <c r="C41" s="85"/>
      <c r="D41" s="86"/>
      <c r="E41" s="86"/>
      <c r="F41" s="86"/>
      <c r="G41" s="86"/>
      <c r="H41" s="86"/>
      <c r="I41" s="39"/>
      <c r="J41" s="41"/>
      <c r="K41" s="42"/>
      <c r="L41" s="32"/>
      <c r="M41" s="83"/>
      <c r="N41" s="34" t="str">
        <f t="shared" si="0"/>
        <v xml:space="preserve"> </v>
      </c>
    </row>
    <row r="42" spans="2:14" x14ac:dyDescent="0.25">
      <c r="B42" s="18"/>
      <c r="C42" s="85"/>
      <c r="D42" s="86"/>
      <c r="E42" s="86"/>
      <c r="F42" s="86"/>
      <c r="G42" s="86"/>
      <c r="H42" s="86"/>
      <c r="I42" s="39"/>
      <c r="J42" s="41"/>
      <c r="K42" s="42"/>
      <c r="L42" s="32"/>
      <c r="M42" s="83"/>
      <c r="N42" s="34" t="str">
        <f t="shared" si="0"/>
        <v xml:space="preserve"> </v>
      </c>
    </row>
    <row r="43" spans="2:14" x14ac:dyDescent="0.25">
      <c r="B43" s="19"/>
      <c r="C43" s="92"/>
      <c r="D43" s="93"/>
      <c r="E43" s="93"/>
      <c r="F43" s="93"/>
      <c r="G43" s="93"/>
      <c r="H43" s="93"/>
      <c r="I43" s="21"/>
      <c r="J43" s="21"/>
      <c r="K43" s="50"/>
      <c r="L43" s="21"/>
      <c r="M43" s="83"/>
      <c r="N43" s="34" t="str">
        <f t="shared" si="0"/>
        <v xml:space="preserve"> </v>
      </c>
    </row>
    <row r="44" spans="2:14" ht="15.75" x14ac:dyDescent="0.25">
      <c r="B44" s="43">
        <v>4</v>
      </c>
      <c r="C44" s="87" t="s">
        <v>55</v>
      </c>
      <c r="D44" s="87"/>
      <c r="E44" s="87"/>
      <c r="F44" s="87"/>
      <c r="G44" s="87"/>
      <c r="H44" s="87"/>
      <c r="I44" s="39"/>
      <c r="J44" s="39"/>
      <c r="K44" s="42"/>
      <c r="L44" s="39"/>
      <c r="M44" s="83"/>
      <c r="N44" s="34" t="str">
        <f t="shared" si="0"/>
        <v xml:space="preserve"> </v>
      </c>
    </row>
    <row r="45" spans="2:14" x14ac:dyDescent="0.25">
      <c r="B45" s="18"/>
      <c r="C45" s="85" t="s">
        <v>66</v>
      </c>
      <c r="D45" s="86"/>
      <c r="E45" s="86"/>
      <c r="F45" s="86"/>
      <c r="G45" s="86"/>
      <c r="H45" s="86"/>
      <c r="I45" s="39">
        <v>50</v>
      </c>
      <c r="J45" s="41">
        <v>34</v>
      </c>
      <c r="K45" s="42">
        <v>34</v>
      </c>
      <c r="L45" s="32"/>
      <c r="M45" s="83"/>
      <c r="N45" s="34" t="str">
        <f t="shared" si="0"/>
        <v xml:space="preserve"> </v>
      </c>
    </row>
    <row r="46" spans="2:14" x14ac:dyDescent="0.25">
      <c r="B46" s="18"/>
      <c r="C46" s="71" t="s">
        <v>64</v>
      </c>
      <c r="D46" s="72"/>
      <c r="E46" s="72"/>
      <c r="F46" s="72"/>
      <c r="G46" s="72"/>
      <c r="H46" s="72"/>
      <c r="I46" s="39"/>
      <c r="J46" s="41"/>
      <c r="K46" s="42"/>
      <c r="L46" s="32"/>
      <c r="M46" s="83"/>
      <c r="N46" s="34" t="str">
        <f t="shared" si="0"/>
        <v xml:space="preserve"> </v>
      </c>
    </row>
    <row r="47" spans="2:14" x14ac:dyDescent="0.25">
      <c r="B47" s="18"/>
      <c r="C47" s="85" t="s">
        <v>62</v>
      </c>
      <c r="D47" s="86"/>
      <c r="E47" s="86"/>
      <c r="F47" s="86"/>
      <c r="G47" s="86"/>
      <c r="H47" s="86"/>
      <c r="I47" s="39"/>
      <c r="J47" s="41"/>
      <c r="K47" s="42"/>
      <c r="L47" s="32"/>
      <c r="M47" s="83"/>
      <c r="N47" s="34" t="str">
        <f t="shared" si="0"/>
        <v xml:space="preserve"> </v>
      </c>
    </row>
    <row r="48" spans="2:14" ht="15" customHeight="1" x14ac:dyDescent="0.25">
      <c r="B48" s="18"/>
      <c r="C48" s="71" t="s">
        <v>63</v>
      </c>
      <c r="D48" s="72"/>
      <c r="E48" s="72"/>
      <c r="F48" s="72"/>
      <c r="G48" s="72"/>
      <c r="H48" s="72"/>
      <c r="I48" s="39"/>
      <c r="J48" s="41"/>
      <c r="K48" s="42"/>
      <c r="L48" s="32"/>
      <c r="M48" s="83"/>
      <c r="N48" s="34" t="str">
        <f t="shared" si="0"/>
        <v xml:space="preserve"> </v>
      </c>
    </row>
    <row r="49" spans="2:14" ht="15" customHeight="1" x14ac:dyDescent="0.25">
      <c r="B49" s="18"/>
      <c r="C49" s="85" t="s">
        <v>65</v>
      </c>
      <c r="D49" s="86"/>
      <c r="E49" s="86"/>
      <c r="F49" s="86"/>
      <c r="G49" s="86"/>
      <c r="H49" s="86"/>
      <c r="I49" s="39"/>
      <c r="J49" s="41"/>
      <c r="K49" s="42"/>
      <c r="L49" s="32"/>
      <c r="M49" s="83"/>
      <c r="N49" s="34" t="str">
        <f t="shared" si="0"/>
        <v xml:space="preserve"> </v>
      </c>
    </row>
    <row r="50" spans="2:14" x14ac:dyDescent="0.25">
      <c r="B50" s="18"/>
      <c r="C50" s="71"/>
      <c r="D50" s="72"/>
      <c r="E50" s="72"/>
      <c r="F50" s="72"/>
      <c r="G50" s="72"/>
      <c r="H50" s="72"/>
      <c r="I50" s="39"/>
      <c r="J50" s="41"/>
      <c r="K50" s="42"/>
      <c r="L50" s="32"/>
      <c r="M50" s="83"/>
    </row>
    <row r="51" spans="2:14" x14ac:dyDescent="0.25">
      <c r="B51" s="18"/>
      <c r="C51" s="85"/>
      <c r="D51" s="86"/>
      <c r="E51" s="86"/>
      <c r="F51" s="86"/>
      <c r="G51" s="86"/>
      <c r="H51" s="86"/>
      <c r="I51" s="39"/>
      <c r="J51" s="41"/>
      <c r="K51" s="42"/>
      <c r="L51" s="32"/>
      <c r="M51" s="83"/>
      <c r="N51" s="34" t="str">
        <f t="shared" si="0"/>
        <v xml:space="preserve"> </v>
      </c>
    </row>
    <row r="52" spans="2:14" x14ac:dyDescent="0.25">
      <c r="B52" s="18"/>
      <c r="C52" s="85"/>
      <c r="D52" s="86"/>
      <c r="E52" s="86"/>
      <c r="F52" s="86"/>
      <c r="G52" s="86"/>
      <c r="H52" s="86"/>
      <c r="I52" s="39"/>
      <c r="J52" s="41"/>
      <c r="K52" s="42"/>
      <c r="L52" s="32"/>
      <c r="M52" s="83"/>
    </row>
    <row r="53" spans="2:14" x14ac:dyDescent="0.25">
      <c r="B53" s="18"/>
      <c r="C53" s="85"/>
      <c r="D53" s="86"/>
      <c r="E53" s="86"/>
      <c r="F53" s="86"/>
      <c r="G53" s="86"/>
      <c r="H53" s="86"/>
      <c r="I53" s="39"/>
      <c r="J53" s="41"/>
      <c r="K53" s="42"/>
      <c r="L53" s="32"/>
      <c r="M53" s="83"/>
    </row>
    <row r="54" spans="2:14" x14ac:dyDescent="0.25">
      <c r="B54" s="18"/>
      <c r="C54" s="85"/>
      <c r="D54" s="86"/>
      <c r="E54" s="86"/>
      <c r="F54" s="86"/>
      <c r="G54" s="86"/>
      <c r="H54" s="86"/>
      <c r="J54" s="41"/>
      <c r="K54" s="42"/>
      <c r="L54" s="32"/>
      <c r="M54" s="83"/>
    </row>
    <row r="55" spans="2:14" x14ac:dyDescent="0.25">
      <c r="B55" s="18"/>
      <c r="C55" s="85"/>
      <c r="D55" s="86"/>
      <c r="E55" s="86"/>
      <c r="F55" s="86"/>
      <c r="G55" s="86"/>
      <c r="H55" s="86"/>
      <c r="I55" s="39"/>
      <c r="J55" s="41"/>
      <c r="K55" s="42"/>
      <c r="L55" s="32"/>
      <c r="M55" s="83"/>
      <c r="N55" s="34" t="str">
        <f t="shared" si="0"/>
        <v xml:space="preserve"> </v>
      </c>
    </row>
    <row r="56" spans="2:14" x14ac:dyDescent="0.25">
      <c r="B56" s="18"/>
      <c r="C56" s="85"/>
      <c r="D56" s="86"/>
      <c r="E56" s="86"/>
      <c r="F56" s="86"/>
      <c r="G56" s="86"/>
      <c r="H56" s="86"/>
      <c r="I56" s="39"/>
      <c r="J56" s="41"/>
      <c r="K56" s="42"/>
      <c r="L56" s="32"/>
      <c r="M56" s="83"/>
      <c r="N56" s="34" t="str">
        <f t="shared" si="0"/>
        <v xml:space="preserve"> </v>
      </c>
    </row>
    <row r="57" spans="2:14" x14ac:dyDescent="0.25">
      <c r="B57" s="19"/>
      <c r="C57" s="92"/>
      <c r="D57" s="93"/>
      <c r="E57" s="93"/>
      <c r="F57" s="93"/>
      <c r="G57" s="93"/>
      <c r="H57" s="93"/>
      <c r="I57" s="21"/>
      <c r="J57" s="49"/>
      <c r="K57" s="50"/>
      <c r="L57" s="21"/>
      <c r="M57" s="83"/>
      <c r="N57" s="34" t="str">
        <f t="shared" si="0"/>
        <v xml:space="preserve"> </v>
      </c>
    </row>
    <row r="58" spans="2:14" ht="15.75" x14ac:dyDescent="0.25">
      <c r="B58" s="43">
        <v>5</v>
      </c>
      <c r="C58" s="87" t="s">
        <v>56</v>
      </c>
      <c r="D58" s="87"/>
      <c r="E58" s="87"/>
      <c r="F58" s="87"/>
      <c r="G58" s="87"/>
      <c r="H58" s="87"/>
      <c r="I58" s="39"/>
      <c r="J58" s="39"/>
      <c r="K58" s="42"/>
      <c r="L58" s="39"/>
      <c r="M58" s="83"/>
      <c r="N58" s="34" t="str">
        <f t="shared" si="0"/>
        <v xml:space="preserve"> </v>
      </c>
    </row>
    <row r="59" spans="2:14" x14ac:dyDescent="0.25">
      <c r="B59" s="18"/>
      <c r="C59" s="85"/>
      <c r="D59" s="86"/>
      <c r="E59" s="86"/>
      <c r="F59" s="86"/>
      <c r="G59" s="86"/>
      <c r="H59" s="86"/>
      <c r="I59" s="39"/>
      <c r="J59" s="41"/>
      <c r="K59" s="42"/>
      <c r="L59" s="32"/>
      <c r="M59" s="83"/>
      <c r="N59" s="34" t="str">
        <f t="shared" si="0"/>
        <v xml:space="preserve"> </v>
      </c>
    </row>
    <row r="60" spans="2:14" x14ac:dyDescent="0.25">
      <c r="B60" s="18"/>
      <c r="C60" s="85"/>
      <c r="D60" s="86"/>
      <c r="E60" s="86"/>
      <c r="F60" s="86"/>
      <c r="G60" s="86"/>
      <c r="H60" s="86"/>
      <c r="I60" s="39"/>
      <c r="J60" s="41"/>
      <c r="K60" s="42"/>
      <c r="L60" s="32"/>
      <c r="M60" s="83"/>
      <c r="N60" s="34" t="str">
        <f t="shared" si="0"/>
        <v xml:space="preserve"> </v>
      </c>
    </row>
    <row r="61" spans="2:14" x14ac:dyDescent="0.25">
      <c r="B61" s="18"/>
      <c r="C61" s="85" t="s">
        <v>61</v>
      </c>
      <c r="D61" s="86"/>
      <c r="E61" s="86"/>
      <c r="F61" s="86"/>
      <c r="G61" s="86"/>
      <c r="H61" s="86"/>
      <c r="I61" s="39">
        <v>5</v>
      </c>
      <c r="J61" s="41">
        <v>3</v>
      </c>
      <c r="K61" s="42">
        <v>3</v>
      </c>
      <c r="L61" s="32"/>
      <c r="M61" s="83"/>
      <c r="N61" s="34" t="str">
        <f t="shared" si="0"/>
        <v xml:space="preserve"> </v>
      </c>
    </row>
    <row r="62" spans="2:14" x14ac:dyDescent="0.25">
      <c r="B62" s="18"/>
      <c r="C62" s="85"/>
      <c r="D62" s="86"/>
      <c r="E62" s="86"/>
      <c r="F62" s="86"/>
      <c r="G62" s="86"/>
      <c r="H62" s="86"/>
      <c r="I62" s="39"/>
      <c r="J62" s="41"/>
      <c r="K62" s="42"/>
      <c r="L62" s="32"/>
      <c r="M62" s="83"/>
      <c r="N62" s="34" t="str">
        <f t="shared" si="0"/>
        <v xml:space="preserve"> </v>
      </c>
    </row>
    <row r="63" spans="2:14" x14ac:dyDescent="0.25">
      <c r="B63" s="18"/>
      <c r="C63" s="85"/>
      <c r="D63" s="86"/>
      <c r="E63" s="86"/>
      <c r="F63" s="86"/>
      <c r="G63" s="86"/>
      <c r="H63" s="86"/>
      <c r="I63" s="39"/>
      <c r="J63" s="41"/>
      <c r="K63" s="42"/>
      <c r="L63" s="32"/>
      <c r="M63" s="83"/>
      <c r="N63" s="34" t="str">
        <f t="shared" si="0"/>
        <v xml:space="preserve"> </v>
      </c>
    </row>
    <row r="64" spans="2:14" x14ac:dyDescent="0.25">
      <c r="B64" s="18"/>
      <c r="C64" s="85"/>
      <c r="D64" s="86"/>
      <c r="E64" s="86"/>
      <c r="F64" s="86"/>
      <c r="G64" s="86"/>
      <c r="H64" s="86"/>
      <c r="I64" s="39"/>
      <c r="J64" s="41"/>
      <c r="K64" s="42"/>
      <c r="L64" s="32"/>
      <c r="M64" s="83"/>
      <c r="N64" s="34" t="str">
        <f t="shared" si="0"/>
        <v xml:space="preserve"> </v>
      </c>
    </row>
    <row r="65" spans="2:14" x14ac:dyDescent="0.25">
      <c r="B65" s="19"/>
      <c r="C65" s="92"/>
      <c r="D65" s="93"/>
      <c r="E65" s="93"/>
      <c r="F65" s="93"/>
      <c r="G65" s="93"/>
      <c r="H65" s="93"/>
      <c r="I65" s="21"/>
      <c r="J65" s="21"/>
      <c r="K65" s="21"/>
      <c r="L65" s="21"/>
      <c r="M65" s="83"/>
    </row>
    <row r="66" spans="2:14" ht="22.5" customHeight="1" x14ac:dyDescent="0.25">
      <c r="B66" s="4"/>
      <c r="C66" s="100" t="s">
        <v>23</v>
      </c>
      <c r="D66" s="101"/>
      <c r="E66" s="101"/>
      <c r="F66" s="101"/>
      <c r="G66" s="101"/>
      <c r="H66" s="102"/>
      <c r="I66" s="22">
        <f>SUM(I11:I65)</f>
        <v>100</v>
      </c>
      <c r="J66" s="23">
        <f>SUM(J11:J65)</f>
        <v>43</v>
      </c>
      <c r="K66" s="24">
        <f>SUM(K11:K65)</f>
        <v>43</v>
      </c>
      <c r="L66" s="25">
        <f>SUM(L11:L65)</f>
        <v>0</v>
      </c>
      <c r="M66" s="38">
        <f>IF(L66&lt;&gt;0, L66,IF(K66&lt;&gt;0,K66,IF(J66&lt;&gt;0,J66,0)))</f>
        <v>43</v>
      </c>
    </row>
    <row r="67" spans="2:14" ht="22.5" hidden="1" customHeight="1" x14ac:dyDescent="0.25">
      <c r="B67" s="20"/>
      <c r="C67" s="31" t="s">
        <v>34</v>
      </c>
      <c r="D67" s="31">
        <f>SUM(I11:I18)</f>
        <v>25</v>
      </c>
      <c r="E67" s="31">
        <f>SUM(J11:J18)</f>
        <v>0</v>
      </c>
      <c r="F67" s="31">
        <f>SUM(K11:K18)</f>
        <v>0</v>
      </c>
      <c r="G67" s="31">
        <f>SUM(L11:L18)</f>
        <v>0</v>
      </c>
      <c r="H67" s="46">
        <f>IF(G67&gt;0,G67,IF(F67&gt;0,F67,IF(E67&gt;0,E67,0)))</f>
        <v>0</v>
      </c>
      <c r="I67" s="33"/>
      <c r="K67" s="33"/>
      <c r="L67" s="32"/>
      <c r="M67" s="32"/>
    </row>
    <row r="68" spans="2:14" ht="22.5" hidden="1" customHeight="1" x14ac:dyDescent="0.25">
      <c r="B68" s="20"/>
      <c r="C68" s="31" t="s">
        <v>35</v>
      </c>
      <c r="D68" s="31">
        <f>SUM(I20:I32)</f>
        <v>0</v>
      </c>
      <c r="E68" s="31">
        <f>SUM(J20:J32)</f>
        <v>0</v>
      </c>
      <c r="F68" s="31">
        <f>SUM(K20:K32)</f>
        <v>0</v>
      </c>
      <c r="G68" s="31">
        <f>SUM(L20:L32)</f>
        <v>0</v>
      </c>
      <c r="H68" s="46">
        <f t="shared" ref="H68:H71" si="1">IF(G68&gt;0,G68,IF(F68&gt;0,F68,IF(E68&gt;0,E68,0)))</f>
        <v>0</v>
      </c>
      <c r="I68" s="33"/>
      <c r="J68" s="31"/>
      <c r="K68" s="33"/>
      <c r="L68" s="32"/>
      <c r="M68" s="32"/>
    </row>
    <row r="69" spans="2:14" ht="22.5" hidden="1" customHeight="1" x14ac:dyDescent="0.25">
      <c r="B69" s="20"/>
      <c r="C69" s="31" t="s">
        <v>36</v>
      </c>
      <c r="D69" s="31">
        <f>SUM(I34:I43)</f>
        <v>20</v>
      </c>
      <c r="E69" s="31">
        <f>SUM(J34:J43)</f>
        <v>6</v>
      </c>
      <c r="F69" s="31">
        <f>SUM(K34:K43)</f>
        <v>6</v>
      </c>
      <c r="G69" s="31">
        <f>SUM(L34:L43)</f>
        <v>0</v>
      </c>
      <c r="H69" s="46">
        <f t="shared" si="1"/>
        <v>6</v>
      </c>
      <c r="I69" s="33"/>
      <c r="J69" s="31"/>
      <c r="K69" s="33"/>
      <c r="L69" s="32"/>
      <c r="M69" s="32"/>
    </row>
    <row r="70" spans="2:14" ht="22.5" hidden="1" customHeight="1" x14ac:dyDescent="0.25">
      <c r="B70" s="20"/>
      <c r="C70" s="31" t="s">
        <v>37</v>
      </c>
      <c r="D70" s="31">
        <f>SUM(I45:I57)</f>
        <v>50</v>
      </c>
      <c r="E70" s="31">
        <f>SUM(J45:J57)</f>
        <v>34</v>
      </c>
      <c r="F70" s="31">
        <f>SUM(K45:K57)</f>
        <v>34</v>
      </c>
      <c r="G70" s="31">
        <f>SUM(L45:L57)</f>
        <v>0</v>
      </c>
      <c r="H70" s="46">
        <f t="shared" si="1"/>
        <v>34</v>
      </c>
      <c r="I70" s="33"/>
      <c r="J70" s="31"/>
      <c r="K70" s="33"/>
      <c r="L70" s="32"/>
      <c r="M70" s="32"/>
    </row>
    <row r="71" spans="2:14" ht="22.5" hidden="1" customHeight="1" x14ac:dyDescent="0.25">
      <c r="B71" s="20"/>
      <c r="C71" s="31" t="s">
        <v>38</v>
      </c>
      <c r="D71" s="31">
        <f>SUM(I59:I65)</f>
        <v>5</v>
      </c>
      <c r="E71" s="31">
        <f t="shared" ref="E71:G71" si="2">SUM(J59:J65)</f>
        <v>3</v>
      </c>
      <c r="F71" s="31">
        <f t="shared" si="2"/>
        <v>3</v>
      </c>
      <c r="G71" s="31">
        <f t="shared" si="2"/>
        <v>0</v>
      </c>
      <c r="H71" s="46">
        <f t="shared" si="1"/>
        <v>3</v>
      </c>
      <c r="I71" s="33"/>
      <c r="J71" s="33"/>
      <c r="K71" s="33"/>
      <c r="L71" s="32"/>
      <c r="M71" s="32"/>
    </row>
    <row r="72" spans="2:14" s="16" customFormat="1" ht="27.75" customHeight="1" x14ac:dyDescent="0.25">
      <c r="B72" s="94" t="s">
        <v>27</v>
      </c>
      <c r="C72" s="95"/>
      <c r="D72" s="96"/>
      <c r="E72" s="97" t="s">
        <v>48</v>
      </c>
      <c r="F72" s="98"/>
      <c r="G72" s="99"/>
      <c r="H72" s="94" t="s">
        <v>30</v>
      </c>
      <c r="I72" s="96"/>
      <c r="J72" s="112" t="s">
        <v>48</v>
      </c>
      <c r="K72" s="113"/>
      <c r="L72" s="113"/>
      <c r="M72" s="114"/>
      <c r="N72" s="34"/>
    </row>
    <row r="73" spans="2:14" s="16" customFormat="1" ht="27.75" customHeight="1" x14ac:dyDescent="0.25">
      <c r="B73" s="94" t="s">
        <v>28</v>
      </c>
      <c r="C73" s="95"/>
      <c r="D73" s="96"/>
      <c r="E73" s="97" t="s">
        <v>69</v>
      </c>
      <c r="F73" s="98"/>
      <c r="G73" s="99"/>
      <c r="H73" s="94" t="s">
        <v>31</v>
      </c>
      <c r="I73" s="96"/>
      <c r="J73" s="112" t="s">
        <v>69</v>
      </c>
      <c r="K73" s="113"/>
      <c r="L73" s="113"/>
      <c r="M73" s="114"/>
      <c r="N73" s="34"/>
    </row>
    <row r="74" spans="2:14" s="16" customFormat="1" ht="27.75" customHeight="1" x14ac:dyDescent="0.25">
      <c r="B74" s="94" t="s">
        <v>29</v>
      </c>
      <c r="C74" s="95"/>
      <c r="D74" s="96"/>
      <c r="E74" s="97"/>
      <c r="F74" s="98"/>
      <c r="G74" s="99"/>
      <c r="H74" s="94" t="s">
        <v>32</v>
      </c>
      <c r="I74" s="96"/>
      <c r="J74" s="112"/>
      <c r="K74" s="113"/>
      <c r="L74" s="113"/>
      <c r="M74" s="114"/>
      <c r="N74" s="34"/>
    </row>
    <row r="75" spans="2:14" ht="28.5" customHeight="1" x14ac:dyDescent="0.25">
      <c r="B75" s="104" t="s">
        <v>25</v>
      </c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6"/>
    </row>
    <row r="76" spans="2:14" ht="28.5" customHeight="1" x14ac:dyDescent="0.25">
      <c r="B76" s="107" t="s">
        <v>26</v>
      </c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9"/>
    </row>
    <row r="78" spans="2:14" x14ac:dyDescent="0.25">
      <c r="B78" s="29" t="s">
        <v>33</v>
      </c>
    </row>
    <row r="79" spans="2:14" ht="41.25" customHeight="1" x14ac:dyDescent="0.25">
      <c r="B79" s="30">
        <v>1</v>
      </c>
      <c r="C79" s="110" t="s">
        <v>41</v>
      </c>
      <c r="D79" s="110"/>
      <c r="E79" s="110"/>
      <c r="F79" s="110"/>
      <c r="G79" s="110"/>
      <c r="H79" s="110"/>
      <c r="I79" s="110"/>
      <c r="J79" s="110"/>
      <c r="K79" s="110"/>
      <c r="L79" s="110"/>
      <c r="M79" s="110"/>
    </row>
    <row r="80" spans="2:14" ht="30.75" customHeight="1" x14ac:dyDescent="0.25">
      <c r="B80" s="30">
        <v>2</v>
      </c>
      <c r="C80" s="111" t="s">
        <v>42</v>
      </c>
      <c r="D80" s="111"/>
      <c r="E80" s="111"/>
      <c r="F80" s="111"/>
      <c r="G80" s="111"/>
      <c r="H80" s="111"/>
      <c r="I80" s="111"/>
      <c r="J80" s="111"/>
      <c r="K80" s="111"/>
      <c r="L80" s="111"/>
      <c r="M80" s="111"/>
    </row>
    <row r="81" spans="2:13" ht="26.25" customHeight="1" x14ac:dyDescent="0.25">
      <c r="B81" s="30">
        <v>3</v>
      </c>
      <c r="C81" s="103" t="s">
        <v>43</v>
      </c>
      <c r="D81" s="103"/>
      <c r="E81" s="103"/>
      <c r="F81" s="103"/>
      <c r="G81" s="103"/>
      <c r="H81" s="103"/>
      <c r="I81" s="103"/>
      <c r="J81" s="103"/>
      <c r="K81" s="103"/>
      <c r="L81" s="103"/>
      <c r="M81" s="103"/>
    </row>
  </sheetData>
  <mergeCells count="76">
    <mergeCell ref="C32:H32"/>
    <mergeCell ref="C36:H36"/>
    <mergeCell ref="C37:H37"/>
    <mergeCell ref="C55:H55"/>
    <mergeCell ref="C56:H56"/>
    <mergeCell ref="C49:H49"/>
    <mergeCell ref="C38:H38"/>
    <mergeCell ref="C33:H33"/>
    <mergeCell ref="C54:H54"/>
    <mergeCell ref="C13:H13"/>
    <mergeCell ref="C14:H14"/>
    <mergeCell ref="C22:H22"/>
    <mergeCell ref="C23:H23"/>
    <mergeCell ref="C24:H24"/>
    <mergeCell ref="C16:H16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66:H66"/>
    <mergeCell ref="C61:H61"/>
    <mergeCell ref="C59:H59"/>
    <mergeCell ref="C60:H60"/>
    <mergeCell ref="C42:H42"/>
    <mergeCell ref="C44:H44"/>
    <mergeCell ref="C47:H47"/>
    <mergeCell ref="C48:H48"/>
    <mergeCell ref="C51:H51"/>
    <mergeCell ref="C45:H45"/>
    <mergeCell ref="C46:H46"/>
    <mergeCell ref="C53:H53"/>
    <mergeCell ref="C50:H50"/>
    <mergeCell ref="C57:H57"/>
    <mergeCell ref="C43:H43"/>
    <mergeCell ref="C28:H28"/>
    <mergeCell ref="C18:H18"/>
    <mergeCell ref="C19:H19"/>
    <mergeCell ref="C17:H17"/>
    <mergeCell ref="C20:H20"/>
    <mergeCell ref="C21:H21"/>
    <mergeCell ref="C26:H26"/>
    <mergeCell ref="C27:H27"/>
    <mergeCell ref="C25:H25"/>
    <mergeCell ref="M9:M65"/>
    <mergeCell ref="C9:H9"/>
    <mergeCell ref="C12:H12"/>
    <mergeCell ref="C58:H58"/>
    <mergeCell ref="C10:H10"/>
    <mergeCell ref="C52:H52"/>
    <mergeCell ref="C29:H29"/>
    <mergeCell ref="C30:H30"/>
    <mergeCell ref="C31:H31"/>
    <mergeCell ref="C34:H34"/>
    <mergeCell ref="C35:H35"/>
    <mergeCell ref="C39:H39"/>
    <mergeCell ref="C40:H40"/>
    <mergeCell ref="C41:H41"/>
    <mergeCell ref="C11:H11"/>
    <mergeCell ref="C15:H15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2020-06-18T13:17:48Z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1346667511</vt:i4>
  </property>
  <property fmtid="{D5CDD505-2E9C-101B-9397-08002B2CF9AE}" pid="3" name="_NewReviewCycle">
    <vt:lpwstr/>
  </property>
  <property fmtid="{D5CDD505-2E9C-101B-9397-08002B2CF9AE}" pid="4" name="_EmailSubject">
    <vt:lpwstr>Stuff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