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  <sheet xmlns:r="http://schemas.openxmlformats.org/officeDocument/2006/relationships" name="BS_5yr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£#,##0.0;[Red](£#,##0.0);&quot;-&quot;"/>
  </numFmts>
  <fonts count="4">
    <font>
      <name val="Calibri"/>
      <family val="2"/>
      <color theme="1"/>
      <sz val="11"/>
      <scheme val="minor"/>
    </font>
    <font>
      <name val="Segoe UI"/>
      <b val="1"/>
      <color rgb="00FFFFFF"/>
      <sz val="11"/>
    </font>
    <font>
      <name val="Segoe UI"/>
      <b val="1"/>
      <sz val="11"/>
    </font>
    <font>
      <name val="Segoe UI"/>
      <sz val="11"/>
    </font>
  </fonts>
  <fills count="3">
    <fill>
      <patternFill/>
    </fill>
    <fill>
      <patternFill patternType="gray125"/>
    </fill>
    <fill>
      <patternFill patternType="solid">
        <fgColor rgb="001F4E78"/>
        <bgColor rgb="001F4E78"/>
      </patternFill>
    </fill>
  </fills>
  <borders count="2">
    <border>
      <left/>
      <right/>
      <top/>
      <bottom/>
      <diagonal/>
    </border>
    <border>
      <top style="thin">
        <color rgb="00000000"/>
      </top>
      <bottom style="double">
        <color rgb="0000000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left"/>
    </xf>
    <xf numFmtId="164" fontId="2" fillId="0" borderId="0" applyAlignment="1" pivotButton="0" quotePrefix="0" xfId="0">
      <alignment horizontal="right"/>
    </xf>
    <xf numFmtId="0" fontId="0" fillId="0" borderId="0" applyAlignment="1" pivotButton="0" quotePrefix="0" xfId="0">
      <alignment horizontal="left"/>
    </xf>
    <xf numFmtId="164" fontId="0" fillId="0" borderId="0" applyAlignment="1" pivotButton="0" quotePrefix="0" xfId="0">
      <alignment horizontal="right"/>
    </xf>
    <xf numFmtId="0" fontId="2" fillId="0" borderId="1" applyAlignment="1" pivotButton="0" quotePrefix="0" xfId="0">
      <alignment horizontal="left"/>
    </xf>
    <xf numFmtId="164" fontId="2" fillId="0" borderId="1" applyAlignment="1" pivotButton="0" quotePrefix="0" xfId="0">
      <alignment horizontal="right"/>
    </xf>
    <xf numFmtId="0" fontId="3" fillId="0" borderId="0" applyAlignment="1" pivotButton="0" quotePrefix="0" xfId="0">
      <alignment horizontal="left"/>
    </xf>
    <xf numFmtId="164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showGridLines="1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Line Item (GBP £ Millions)</t>
        </is>
      </c>
      <c r="B1" s="2" t="inlineStr">
        <is>
          <t>FY 2021</t>
        </is>
      </c>
      <c r="C1" s="2" t="inlineStr">
        <is>
          <t>FY 2022</t>
        </is>
      </c>
      <c r="D1" s="2" t="inlineStr">
        <is>
          <t>FY 2023</t>
        </is>
      </c>
      <c r="E1" s="2" t="inlineStr">
        <is>
          <t>FY 2024</t>
        </is>
      </c>
      <c r="F1" s="2" t="inlineStr">
        <is>
          <t>FY 2025</t>
        </is>
      </c>
    </row>
    <row r="2">
      <c r="A2" s="3" t="inlineStr">
        <is>
          <t>Statutory Revenue</t>
        </is>
      </c>
      <c r="B2" s="4" t="n">
        <v>589.4</v>
      </c>
      <c r="C2" s="4" t="n">
        <v>1703.4</v>
      </c>
      <c r="D2" s="4" t="n">
        <v>2625.2</v>
      </c>
      <c r="E2" s="4" t="n">
        <v>2959.9</v>
      </c>
      <c r="F2" s="4" t="n">
        <v>2921.9</v>
      </c>
    </row>
    <row r="3">
      <c r="A3" s="5" t="inlineStr">
        <is>
          <t>Operating Costs (Before Adjusting Items)</t>
        </is>
      </c>
      <c r="B3" s="6" t="n">
        <v>-1237.8</v>
      </c>
      <c r="C3" s="6" t="n">
        <v>-1645</v>
      </c>
      <c r="D3" s="6" t="n">
        <v>-2151</v>
      </c>
      <c r="E3" s="6" t="n">
        <v>-2395.1</v>
      </c>
      <c r="F3" s="6" t="n">
        <v>-2447.9</v>
      </c>
    </row>
    <row r="4">
      <c r="A4" s="3" t="inlineStr">
        <is>
          <t>Adjusted Operating Profit / (Loss)</t>
        </is>
      </c>
      <c r="B4" s="4" t="n">
        <v>-648.4</v>
      </c>
      <c r="C4" s="4" t="n">
        <v>58.4</v>
      </c>
      <c r="D4" s="4" t="n">
        <v>474.2</v>
      </c>
      <c r="E4" s="4" t="n">
        <v>564.8</v>
      </c>
      <c r="F4" s="4" t="n">
        <v>474</v>
      </c>
    </row>
    <row r="5">
      <c r="A5" s="5" t="inlineStr">
        <is>
          <t>Adjusting Items</t>
        </is>
      </c>
      <c r="B5" s="6" t="n">
        <v>-284.1</v>
      </c>
      <c r="C5" s="6" t="n">
        <v>-40.4</v>
      </c>
      <c r="D5" s="6" t="n">
        <v>-35</v>
      </c>
      <c r="E5" s="6" t="n">
        <v>-109</v>
      </c>
      <c r="F5" s="6" t="n">
        <v>-116</v>
      </c>
    </row>
    <row r="6">
      <c r="A6" s="3" t="inlineStr">
        <is>
          <t>Statutory Operating Profit / (Loss)</t>
        </is>
      </c>
      <c r="B6" s="4" t="n">
        <v>-932.5</v>
      </c>
      <c r="C6" s="4" t="n">
        <v>18</v>
      </c>
      <c r="D6" s="4" t="n">
        <v>439.2</v>
      </c>
      <c r="E6" s="4" t="n">
        <v>455.8</v>
      </c>
      <c r="F6" s="4" t="n">
        <v>358</v>
      </c>
    </row>
    <row r="7">
      <c r="A7" s="5" t="inlineStr">
        <is>
          <t>Net Finance (Costs) / Income</t>
        </is>
      </c>
      <c r="B7" s="6" t="n">
        <v>-74.90000000000001</v>
      </c>
      <c r="C7" s="6" t="n">
        <v>-76.2</v>
      </c>
      <c r="D7" s="6" t="n">
        <v>-64.2</v>
      </c>
      <c r="E7" s="6" t="n">
        <v>-3.8</v>
      </c>
      <c r="F7" s="6" t="n">
        <v>10</v>
      </c>
    </row>
    <row r="8">
      <c r="A8" s="3" t="inlineStr">
        <is>
          <t>Statutory Profit / (Loss) Before Tax</t>
        </is>
      </c>
      <c r="B8" s="4" t="n">
        <v>-1007.4</v>
      </c>
      <c r="C8" s="4" t="n">
        <v>58.2</v>
      </c>
      <c r="D8" s="4" t="n">
        <v>375</v>
      </c>
      <c r="E8" s="4" t="n">
        <v>452</v>
      </c>
      <c r="F8" s="4" t="n">
        <v>368</v>
      </c>
    </row>
    <row r="9">
      <c r="A9" s="5" t="inlineStr">
        <is>
          <t>Taxation Benefit / (Expense)</t>
        </is>
      </c>
      <c r="B9" s="6" t="n">
        <v>100.9</v>
      </c>
      <c r="C9" s="6" t="n">
        <v>-15.7</v>
      </c>
      <c r="D9" s="6" t="n">
        <v>-96.2</v>
      </c>
      <c r="E9" s="6" t="n">
        <v>-140</v>
      </c>
      <c r="F9" s="6" t="n">
        <v>-114</v>
      </c>
    </row>
    <row r="10">
      <c r="A10" s="7" t="inlineStr">
        <is>
          <t>Statutory Profit / (Loss) for the Year</t>
        </is>
      </c>
      <c r="B10" s="8" t="n">
        <v>-906.5</v>
      </c>
      <c r="C10" s="8" t="n">
        <v>42.5</v>
      </c>
      <c r="D10" s="8" t="n">
        <v>278.8</v>
      </c>
      <c r="E10" s="8" t="n">
        <v>312</v>
      </c>
      <c r="F10" s="8" t="n">
        <v>254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5"/>
  <sheetViews>
    <sheetView showGridLines="1" workbookViewId="0">
      <selection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  <col width="17" customWidth="1" min="6" max="6"/>
  </cols>
  <sheetData>
    <row r="1">
      <c r="A1" s="1" t="inlineStr">
        <is>
          <t>Balance Sheet Component (GBP £ Millions)</t>
        </is>
      </c>
      <c r="B1" s="2" t="inlineStr">
        <is>
          <t>FY 2021</t>
        </is>
      </c>
      <c r="C1" s="2" t="inlineStr">
        <is>
          <t>FY 2022</t>
        </is>
      </c>
      <c r="D1" s="2" t="inlineStr">
        <is>
          <t>FY 2023</t>
        </is>
      </c>
      <c r="E1" s="2" t="inlineStr">
        <is>
          <t>FY 2024</t>
        </is>
      </c>
      <c r="F1" s="2" t="inlineStr">
        <is>
          <t>FY 2025</t>
        </is>
      </c>
    </row>
    <row r="2" ht="20" customHeight="1">
      <c r="A2" s="3" t="inlineStr">
        <is>
          <t>NON-CURRENT ASSETS</t>
        </is>
      </c>
      <c r="B2" s="3" t="inlineStr"/>
      <c r="C2" s="3" t="inlineStr"/>
      <c r="D2" s="3" t="inlineStr"/>
      <c r="E2" s="3" t="inlineStr"/>
      <c r="F2" s="3" t="inlineStr"/>
    </row>
    <row r="3">
      <c r="A3" s="9" t="inlineStr">
        <is>
          <t>Property, Plant and Equipment</t>
        </is>
      </c>
      <c r="B3" s="10" t="n">
        <v>4213.1</v>
      </c>
      <c r="C3" s="10" t="n">
        <v>4227.1</v>
      </c>
      <c r="D3" s="10" t="n">
        <v>4554</v>
      </c>
      <c r="E3" s="10" t="n">
        <v>4600</v>
      </c>
      <c r="F3" s="10" t="n">
        <v>4700</v>
      </c>
    </row>
    <row r="4">
      <c r="A4" s="9" t="inlineStr">
        <is>
          <t>Right-of-Use Assets</t>
        </is>
      </c>
      <c r="B4" s="10" t="n">
        <v>2800</v>
      </c>
      <c r="C4" s="10" t="n">
        <v>3267.6</v>
      </c>
      <c r="D4" s="10" t="n">
        <v>3505</v>
      </c>
      <c r="E4" s="10" t="n">
        <v>3600</v>
      </c>
      <c r="F4" s="10" t="n">
        <v>3700</v>
      </c>
    </row>
    <row r="5">
      <c r="A5" s="9" t="inlineStr">
        <is>
          <t>Defined Benefit Pension Scheme Surplus</t>
        </is>
      </c>
      <c r="B5" s="10" t="n">
        <v>188</v>
      </c>
      <c r="C5" s="10" t="n">
        <v>522.6</v>
      </c>
      <c r="D5" s="10" t="n">
        <v>325</v>
      </c>
      <c r="E5" s="10" t="n">
        <v>165</v>
      </c>
      <c r="F5" s="10" t="n">
        <v>135</v>
      </c>
    </row>
    <row r="6">
      <c r="A6" s="3" t="inlineStr">
        <is>
          <t>Total Non-Current Assets</t>
        </is>
      </c>
      <c r="B6" s="4">
        <f>SUM(B3:B5)</f>
        <v/>
      </c>
      <c r="C6" s="4">
        <f>SUM(C3:C5)</f>
        <v/>
      </c>
      <c r="D6" s="4">
        <f>SUM(D3:D5)</f>
        <v/>
      </c>
      <c r="E6" s="4">
        <f>SUM(E3:E5)</f>
        <v/>
      </c>
      <c r="F6" s="4">
        <f>SUM(F3:F5)</f>
        <v/>
      </c>
    </row>
    <row r="7" ht="20" customHeight="1">
      <c r="A7" s="3" t="inlineStr">
        <is>
          <t>CURRENT ASSETS</t>
        </is>
      </c>
      <c r="B7" s="3" t="inlineStr"/>
      <c r="C7" s="3" t="inlineStr"/>
      <c r="D7" s="3" t="inlineStr"/>
      <c r="E7" s="3" t="inlineStr"/>
      <c r="F7" s="3" t="inlineStr"/>
    </row>
    <row r="8">
      <c r="A8" s="9" t="inlineStr">
        <is>
          <t>Cash and Cash Equivalents</t>
        </is>
      </c>
      <c r="B8" s="10" t="n">
        <v>1256</v>
      </c>
      <c r="C8" s="10" t="n">
        <v>1132.4</v>
      </c>
      <c r="D8" s="10" t="n">
        <v>1165</v>
      </c>
      <c r="E8" s="10" t="n">
        <v>697</v>
      </c>
      <c r="F8" s="10" t="n">
        <v>909</v>
      </c>
    </row>
    <row r="9">
      <c r="A9" s="9" t="inlineStr">
        <is>
          <t>Trade, Other Receivables &amp; Inventories</t>
        </is>
      </c>
      <c r="B9" s="10" t="n">
        <v>74.2</v>
      </c>
      <c r="C9" s="10" t="n">
        <v>116.4</v>
      </c>
      <c r="D9" s="10" t="n">
        <v>120</v>
      </c>
      <c r="E9" s="10" t="n">
        <v>125</v>
      </c>
      <c r="F9" s="10" t="n">
        <v>130</v>
      </c>
    </row>
    <row r="10">
      <c r="A10" s="3" t="inlineStr">
        <is>
          <t>Total Current Assets</t>
        </is>
      </c>
      <c r="B10" s="4">
        <f>SUM(B8:B9)</f>
        <v/>
      </c>
      <c r="C10" s="4">
        <f>SUM(C8:C9)</f>
        <v/>
      </c>
      <c r="D10" s="4">
        <f>SUM(D8:D9)</f>
        <v/>
      </c>
      <c r="E10" s="4">
        <f>SUM(E8:E9)</f>
        <v/>
      </c>
      <c r="F10" s="4">
        <f>SUM(F8:F9)</f>
        <v/>
      </c>
    </row>
    <row r="11">
      <c r="A11" s="7" t="inlineStr">
        <is>
          <t>TOTAL ASSETS</t>
        </is>
      </c>
      <c r="B11" s="8">
        <f>B6+B10</f>
        <v/>
      </c>
      <c r="C11" s="8">
        <f>C6+C10</f>
        <v/>
      </c>
      <c r="D11" s="8">
        <f>D6+D10</f>
        <v/>
      </c>
      <c r="E11" s="8">
        <f>E6+E10</f>
        <v/>
      </c>
      <c r="F11" s="8">
        <f>F6+F10</f>
        <v/>
      </c>
    </row>
    <row r="12" ht="20" customHeight="1">
      <c r="A12" s="3" t="inlineStr">
        <is>
          <t>CURRENT LIABILITIES</t>
        </is>
      </c>
      <c r="B12" s="3" t="inlineStr"/>
      <c r="C12" s="3" t="inlineStr"/>
      <c r="D12" s="3" t="inlineStr"/>
      <c r="E12" s="3" t="inlineStr"/>
      <c r="F12" s="3" t="inlineStr"/>
    </row>
    <row r="13">
      <c r="A13" s="9" t="inlineStr">
        <is>
          <t>Trade, Other Payables &amp; Provisions</t>
        </is>
      </c>
      <c r="B13" s="10" t="n">
        <v>316.5</v>
      </c>
      <c r="C13" s="10" t="n">
        <v>570.7</v>
      </c>
      <c r="D13" s="10" t="n">
        <v>585</v>
      </c>
      <c r="E13" s="10" t="n">
        <v>590</v>
      </c>
      <c r="F13" s="10" t="n">
        <v>610</v>
      </c>
    </row>
    <row r="14">
      <c r="A14" s="9" t="inlineStr">
        <is>
          <t>Short-Term Borrowings &amp; Maturities</t>
        </is>
      </c>
      <c r="B14" s="10" t="n">
        <v>75.09999999999999</v>
      </c>
      <c r="C14" s="10" t="n">
        <v>25</v>
      </c>
      <c r="D14" s="10" t="n">
        <v>30</v>
      </c>
      <c r="E14" s="10" t="n">
        <v>450</v>
      </c>
      <c r="F14" s="10" t="n">
        <v>25</v>
      </c>
    </row>
    <row r="15">
      <c r="A15" s="3" t="inlineStr">
        <is>
          <t>Total Current Liabilities</t>
        </is>
      </c>
      <c r="B15" s="4">
        <f>SUM(B13:B14)</f>
        <v/>
      </c>
      <c r="C15" s="4">
        <f>SUM(C13:C14)</f>
        <v/>
      </c>
      <c r="D15" s="4">
        <f>SUM(D13:D14)</f>
        <v/>
      </c>
      <c r="E15" s="4">
        <f>SUM(E13:E14)</f>
        <v/>
      </c>
      <c r="F15" s="4">
        <f>SUM(F13:F14)</f>
        <v/>
      </c>
    </row>
    <row r="16" ht="20" customHeight="1">
      <c r="A16" s="3" t="inlineStr">
        <is>
          <t>NON-CURRENT LIABILITIES</t>
        </is>
      </c>
      <c r="B16" s="3" t="inlineStr"/>
      <c r="C16" s="3" t="inlineStr"/>
      <c r="D16" s="3" t="inlineStr"/>
      <c r="E16" s="3" t="inlineStr"/>
      <c r="F16" s="3" t="inlineStr"/>
    </row>
    <row r="17">
      <c r="A17" s="9" t="inlineStr">
        <is>
          <t>Lease Liabilities</t>
        </is>
      </c>
      <c r="B17" s="10" t="n">
        <v>1827.5</v>
      </c>
      <c r="C17" s="10" t="n">
        <v>3701.8</v>
      </c>
      <c r="D17" s="10" t="n">
        <v>3958</v>
      </c>
      <c r="E17" s="10" t="n">
        <v>4100</v>
      </c>
      <c r="F17" s="10" t="n">
        <v>4220</v>
      </c>
    </row>
    <row r="18">
      <c r="A18" s="9" t="inlineStr">
        <is>
          <t>Long-Term Bonds &amp; Borrowings</t>
        </is>
      </c>
      <c r="B18" s="10" t="n">
        <v>981</v>
      </c>
      <c r="C18" s="10" t="n">
        <v>1000</v>
      </c>
      <c r="D18" s="10" t="n">
        <v>1000</v>
      </c>
      <c r="E18" s="10" t="n">
        <v>1000</v>
      </c>
      <c r="F18" s="10" t="n">
        <v>1250</v>
      </c>
    </row>
    <row r="19">
      <c r="A19" s="3" t="inlineStr">
        <is>
          <t>Total Non-Current Liabilities</t>
        </is>
      </c>
      <c r="B19" s="4">
        <f>SUM(B17:B18)</f>
        <v/>
      </c>
      <c r="C19" s="4">
        <f>SUM(C17:C18)</f>
        <v/>
      </c>
      <c r="D19" s="4">
        <f>SUM(D17:D18)</f>
        <v/>
      </c>
      <c r="E19" s="4">
        <f>SUM(E17:E18)</f>
        <v/>
      </c>
      <c r="F19" s="4">
        <f>SUM(F17:F18)</f>
        <v/>
      </c>
    </row>
    <row r="20">
      <c r="A20" s="3" t="inlineStr">
        <is>
          <t>TOTAL LIABILITIES</t>
        </is>
      </c>
      <c r="B20" s="4">
        <f>B15+B19</f>
        <v/>
      </c>
      <c r="C20" s="4">
        <f>C15+C19</f>
        <v/>
      </c>
      <c r="D20" s="4">
        <f>D15+D19</f>
        <v/>
      </c>
      <c r="E20" s="4">
        <f>E15+E19</f>
        <v/>
      </c>
      <c r="F20" s="4">
        <f>F15+F19</f>
        <v/>
      </c>
    </row>
    <row r="21" ht="20" customHeight="1">
      <c r="A21" s="3" t="inlineStr">
        <is>
          <t>SHAREHOLDERS' EQUITY</t>
        </is>
      </c>
      <c r="B21" s="3" t="inlineStr"/>
      <c r="C21" s="3" t="inlineStr"/>
      <c r="D21" s="3" t="inlineStr"/>
      <c r="E21" s="3" t="inlineStr"/>
      <c r="F21" s="3" t="inlineStr"/>
    </row>
    <row r="22">
      <c r="A22" s="3" t="inlineStr">
        <is>
          <t>Total Equity / Net Assets</t>
        </is>
      </c>
      <c r="B22" s="4">
        <f>B11-B20</f>
        <v/>
      </c>
      <c r="C22" s="4">
        <f>C11-C20</f>
        <v/>
      </c>
      <c r="D22" s="4">
        <f>D11-D20</f>
        <v/>
      </c>
      <c r="E22" s="4">
        <f>E11-E20</f>
        <v/>
      </c>
      <c r="F22" s="4">
        <f>F11-F20</f>
        <v/>
      </c>
    </row>
    <row r="23">
      <c r="A23" s="7" t="inlineStr">
        <is>
          <t>TOTAL EQUITY AND LIABILITIES</t>
        </is>
      </c>
      <c r="B23" s="8">
        <f>B22+B20</f>
        <v/>
      </c>
      <c r="C23" s="8">
        <f>C22+C20</f>
        <v/>
      </c>
      <c r="D23" s="8">
        <f>D22+D20</f>
        <v/>
      </c>
      <c r="E23" s="8">
        <f>E22+E20</f>
        <v/>
      </c>
      <c r="F23" s="8">
        <f>F22+F20</f>
        <v/>
      </c>
    </row>
    <row r="24" ht="20" customHeight="1">
      <c r="A24" s="3" t="inlineStr">
        <is>
          <t>NET DEBT MONITORING METRICS</t>
        </is>
      </c>
      <c r="B24" s="3" t="inlineStr"/>
      <c r="C24" s="3" t="inlineStr"/>
      <c r="D24" s="3" t="inlineStr"/>
      <c r="E24" s="3" t="inlineStr"/>
      <c r="F24" s="3" t="inlineStr"/>
    </row>
    <row r="25">
      <c r="A25" s="7" t="inlineStr">
        <is>
          <t>Overall Net Cash / (Net Debt) Position</t>
        </is>
      </c>
      <c r="B25" s="8" t="n">
        <v>-47</v>
      </c>
      <c r="C25" s="8" t="n">
        <v>140.5</v>
      </c>
      <c r="D25" s="8" t="n">
        <v>171</v>
      </c>
      <c r="E25" s="8" t="n">
        <v>-298</v>
      </c>
      <c r="F25" s="8" t="n">
        <v>-483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2026-06-30T13:47:57Z</dcterms:created>
  <dcterms:modified xmlns:dcterms="http://purl.org/dc/terms/" xmlns:xsi="http://www.w3.org/2001/XMLSchema-instance" xsi:type="dcterms:W3CDTF">2026-06-30T13:47:57Z</dcterms:modified>
</cp:coreProperties>
</file>