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End of Year\MSc DMV\"/>
    </mc:Choice>
  </mc:AlternateContent>
  <bookViews>
    <workbookView xWindow="0" yWindow="0" windowWidth="17160" windowHeight="5550"/>
  </bookViews>
  <sheets>
    <sheet name="Final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3" l="1"/>
  <c r="E17" i="3"/>
  <c r="E15" i="3"/>
  <c r="E16" i="3"/>
  <c r="D16" i="3"/>
  <c r="D15" i="3"/>
  <c r="F16" i="3" l="1"/>
  <c r="F15" i="3"/>
</calcChain>
</file>

<file path=xl/sharedStrings.xml><?xml version="1.0" encoding="utf-8"?>
<sst xmlns="http://schemas.openxmlformats.org/spreadsheetml/2006/main" count="47" uniqueCount="45">
  <si>
    <t>Total</t>
  </si>
  <si>
    <t>SD</t>
  </si>
  <si>
    <t>Presentation (25%)</t>
  </si>
  <si>
    <t>Report (75%)</t>
  </si>
  <si>
    <t>Mean</t>
  </si>
  <si>
    <t xml:space="preserve">HAO  </t>
  </si>
  <si>
    <t>KE</t>
  </si>
  <si>
    <t xml:space="preserve">YU  </t>
  </si>
  <si>
    <t>XIN</t>
  </si>
  <si>
    <t xml:space="preserve">TAO  </t>
  </si>
  <si>
    <t>CHEN</t>
  </si>
  <si>
    <t xml:space="preserve">XIAOQI  </t>
  </si>
  <si>
    <t>QUAN</t>
  </si>
  <si>
    <t xml:space="preserve">YINAN  </t>
  </si>
  <si>
    <t>YAN</t>
  </si>
  <si>
    <t>MATTHEW</t>
  </si>
  <si>
    <t>LEWINGTON</t>
  </si>
  <si>
    <t xml:space="preserve">PENGCHUN  </t>
  </si>
  <si>
    <t>WU</t>
  </si>
  <si>
    <t xml:space="preserve">HAI  </t>
  </si>
  <si>
    <t>JIANG</t>
  </si>
  <si>
    <t xml:space="preserve">WAEL </t>
  </si>
  <si>
    <t>BAGHDADI</t>
  </si>
  <si>
    <t xml:space="preserve">BINGYU  </t>
  </si>
  <si>
    <t>SU</t>
  </si>
  <si>
    <t xml:space="preserve">XUE  </t>
  </si>
  <si>
    <t xml:space="preserve">ZHENZHONG  </t>
  </si>
  <si>
    <t>YIN</t>
  </si>
  <si>
    <t xml:space="preserve">NIANBO  </t>
  </si>
  <si>
    <t>HU</t>
  </si>
  <si>
    <t>Pass Rate</t>
  </si>
  <si>
    <t>DNS</t>
  </si>
  <si>
    <t>1708309</t>
  </si>
  <si>
    <t>2006607</t>
  </si>
  <si>
    <t>2006609</t>
  </si>
  <si>
    <t>2006613</t>
  </si>
  <si>
    <t>2006796</t>
  </si>
  <si>
    <t>1703645</t>
  </si>
  <si>
    <t>2006610</t>
  </si>
  <si>
    <t>2006774</t>
  </si>
  <si>
    <t>2006606</t>
  </si>
  <si>
    <t>2006647</t>
  </si>
  <si>
    <t>2006524</t>
  </si>
  <si>
    <t>2006532</t>
  </si>
  <si>
    <t>2006611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</si>
</sst>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textRotation="90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2" borderId="0" xfId="2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</cellXfs>
  <cellStyles count="3">
    <cellStyle name="Bad" xfId="2" builtinId="27"/>
    <cellStyle name="Normal" xfId="0" builtinId="0"/>
    <cellStyle name="Percent" xfId="1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N10" sqref="N10"/>
    </sheetView>
  </sheetViews>
  <sheetFormatPr defaultRowHeight="14.25" x14ac:dyDescent="0.45"/>
  <cols>
    <col min="2" max="2" width="11.53125" customWidth="1"/>
    <col min="3" max="3" width="18.265625" customWidth="1"/>
    <col min="4" max="4" width="9.1328125" customWidth="1"/>
  </cols>
  <sheetData>
    <row r="1" spans="1:6" ht="89.25" x14ac:dyDescent="0.45">
      <c r="D1" s="1" t="s">
        <v>2</v>
      </c>
      <c r="E1" s="1" t="s">
        <v>3</v>
      </c>
      <c r="F1" s="1" t="s">
        <v>0</v>
      </c>
    </row>
    <row r="2" spans="1:6" x14ac:dyDescent="0.45">
      <c r="A2" t="s">
        <v>32</v>
      </c>
      <c r="B2" t="s">
        <v>21</v>
      </c>
      <c r="C2" t="s">
        <v>22</v>
      </c>
      <c r="D2" s="2">
        <v>80</v>
      </c>
      <c r="E2" s="3">
        <v>76.799999999999983</v>
      </c>
      <c r="F2" s="3">
        <v>77.599999999999994</v>
      </c>
    </row>
    <row r="3" spans="1:6" x14ac:dyDescent="0.45">
      <c r="A3" t="s">
        <v>33</v>
      </c>
      <c r="B3" t="s">
        <v>9</v>
      </c>
      <c r="C3" t="s">
        <v>10</v>
      </c>
      <c r="D3" s="2">
        <v>61</v>
      </c>
      <c r="E3" s="4" t="s">
        <v>31</v>
      </c>
      <c r="F3" s="3">
        <v>15.25</v>
      </c>
    </row>
    <row r="4" spans="1:6" x14ac:dyDescent="0.45">
      <c r="A4" t="s">
        <v>34</v>
      </c>
      <c r="B4" t="s">
        <v>28</v>
      </c>
      <c r="C4" t="s">
        <v>29</v>
      </c>
      <c r="D4" s="2">
        <v>50</v>
      </c>
      <c r="E4" s="4" t="s">
        <v>31</v>
      </c>
      <c r="F4" s="3">
        <v>12.5</v>
      </c>
    </row>
    <row r="5" spans="1:6" x14ac:dyDescent="0.45">
      <c r="A5" t="s">
        <v>35</v>
      </c>
      <c r="B5" t="s">
        <v>19</v>
      </c>
      <c r="C5" t="s">
        <v>20</v>
      </c>
      <c r="D5" s="2">
        <v>66</v>
      </c>
      <c r="E5" s="3">
        <v>54.400000000000006</v>
      </c>
      <c r="F5" s="3">
        <v>57.300000000000004</v>
      </c>
    </row>
    <row r="6" spans="1:6" x14ac:dyDescent="0.45">
      <c r="A6" t="s">
        <v>36</v>
      </c>
      <c r="B6" t="s">
        <v>5</v>
      </c>
      <c r="C6" t="s">
        <v>6</v>
      </c>
      <c r="D6" s="2">
        <v>66</v>
      </c>
      <c r="E6" s="3">
        <v>74</v>
      </c>
      <c r="F6" s="3">
        <v>72</v>
      </c>
    </row>
    <row r="7" spans="1:6" x14ac:dyDescent="0.45">
      <c r="A7" t="s">
        <v>37</v>
      </c>
      <c r="B7" t="s">
        <v>15</v>
      </c>
      <c r="C7" t="s">
        <v>16</v>
      </c>
      <c r="D7" s="2">
        <v>84</v>
      </c>
      <c r="E7" s="3">
        <v>87.199999999999989</v>
      </c>
      <c r="F7" s="3">
        <v>86.399999999999991</v>
      </c>
    </row>
    <row r="8" spans="1:6" x14ac:dyDescent="0.45">
      <c r="A8" t="s">
        <v>38</v>
      </c>
      <c r="B8" t="s">
        <v>11</v>
      </c>
      <c r="C8" t="s">
        <v>12</v>
      </c>
      <c r="D8" s="2">
        <v>63</v>
      </c>
      <c r="E8" s="3">
        <v>82.4</v>
      </c>
      <c r="F8" s="3">
        <v>77.550000000000011</v>
      </c>
    </row>
    <row r="9" spans="1:6" x14ac:dyDescent="0.45">
      <c r="A9" t="s">
        <v>39</v>
      </c>
      <c r="B9" t="s">
        <v>23</v>
      </c>
      <c r="C9" t="s">
        <v>24</v>
      </c>
      <c r="D9" s="2">
        <v>72</v>
      </c>
      <c r="E9" s="3">
        <v>76</v>
      </c>
      <c r="F9" s="3">
        <v>75</v>
      </c>
    </row>
    <row r="10" spans="1:6" x14ac:dyDescent="0.45">
      <c r="A10" t="s">
        <v>40</v>
      </c>
      <c r="B10" t="s">
        <v>17</v>
      </c>
      <c r="C10" t="s">
        <v>18</v>
      </c>
      <c r="D10" s="2">
        <v>61</v>
      </c>
      <c r="E10" s="3">
        <v>63.2</v>
      </c>
      <c r="F10" s="3">
        <v>62.650000000000006</v>
      </c>
    </row>
    <row r="11" spans="1:6" x14ac:dyDescent="0.45">
      <c r="A11" t="s">
        <v>41</v>
      </c>
      <c r="B11" t="s">
        <v>7</v>
      </c>
      <c r="C11" t="s">
        <v>8</v>
      </c>
      <c r="D11" s="2">
        <v>71</v>
      </c>
      <c r="E11" s="3">
        <v>76.8</v>
      </c>
      <c r="F11" s="3">
        <v>75.349999999999994</v>
      </c>
    </row>
    <row r="12" spans="1:6" x14ac:dyDescent="0.45">
      <c r="A12" t="s">
        <v>42</v>
      </c>
      <c r="B12" t="s">
        <v>25</v>
      </c>
      <c r="C12" t="s">
        <v>14</v>
      </c>
      <c r="D12" s="2">
        <v>71</v>
      </c>
      <c r="E12" s="3">
        <v>69.2</v>
      </c>
      <c r="F12" s="3">
        <v>69.650000000000006</v>
      </c>
    </row>
    <row r="13" spans="1:6" x14ac:dyDescent="0.45">
      <c r="A13" t="s">
        <v>43</v>
      </c>
      <c r="B13" t="s">
        <v>13</v>
      </c>
      <c r="C13" t="s">
        <v>14</v>
      </c>
      <c r="D13" s="2">
        <v>71</v>
      </c>
      <c r="E13" s="3">
        <v>65.2</v>
      </c>
      <c r="F13" s="3">
        <v>66.650000000000006</v>
      </c>
    </row>
    <row r="14" spans="1:6" x14ac:dyDescent="0.45">
      <c r="A14" t="s">
        <v>44</v>
      </c>
      <c r="B14" t="s">
        <v>26</v>
      </c>
      <c r="C14" t="s">
        <v>27</v>
      </c>
      <c r="D14" s="2">
        <v>71</v>
      </c>
      <c r="E14" s="3">
        <v>84.399999999999991</v>
      </c>
      <c r="F14" s="3">
        <v>81.05</v>
      </c>
    </row>
    <row r="15" spans="1:6" x14ac:dyDescent="0.45">
      <c r="C15" t="s">
        <v>4</v>
      </c>
      <c r="D15" s="6">
        <f>AVERAGE(D2:D14)</f>
        <v>68.230769230769226</v>
      </c>
      <c r="E15" s="6">
        <f>AVERAGE(E2:E14)</f>
        <v>73.600000000000009</v>
      </c>
      <c r="F15" s="6">
        <f>AVERAGE(F2:F14)</f>
        <v>63.765384615384612</v>
      </c>
    </row>
    <row r="16" spans="1:6" x14ac:dyDescent="0.45">
      <c r="C16" t="s">
        <v>1</v>
      </c>
      <c r="D16" s="6">
        <f>STDEV(D2:D14)</f>
        <v>8.6905489484635705</v>
      </c>
      <c r="E16" s="6">
        <f>STDEV(E2:E14)</f>
        <v>9.8598174425289891</v>
      </c>
      <c r="F16" s="6">
        <f>STDEV(F2:F14)</f>
        <v>23.431819397059424</v>
      </c>
    </row>
    <row r="17" spans="3:6" x14ac:dyDescent="0.45">
      <c r="C17" t="s">
        <v>30</v>
      </c>
      <c r="D17" s="5">
        <v>1</v>
      </c>
      <c r="E17" s="5">
        <f>11/13</f>
        <v>0.84615384615384615</v>
      </c>
      <c r="F17" s="5">
        <f>11/13</f>
        <v>0.84615384615384615</v>
      </c>
    </row>
  </sheetData>
  <sortState ref="B2:C14">
    <sortCondition ref="C2:C14"/>
  </sortState>
  <conditionalFormatting sqref="D2:F2 D5:F14 D3:D4 F3:F4">
    <cfRule type="cellIs" dxfId="2" priority="1" operator="lessThan">
      <formula>39.5</formula>
    </cfRule>
    <cfRule type="cellIs" dxfId="1" priority="2" operator="between">
      <formula>39.5</formula>
      <formula>49.49</formula>
    </cfRule>
    <cfRule type="cellIs" dxfId="0" priority="3" operator="greaterThan">
      <formula>49.49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2019-01-24T16:10:53Z</dcterms:created>
  <dcterms:modified xsi:type="dcterms:W3CDTF">2021-06-01T15:22:30Z</dcterms:modified>
</cp:coreProperties>
</file>